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zszeschrudim-my.sharepoint.com/personal/vacekv_szes-chrudim_cz/Documents/Plocha/"/>
    </mc:Choice>
  </mc:AlternateContent>
  <xr:revisionPtr revIDLastSave="0" documentId="8_{39093F9C-7B7A-40EE-BB4E-6E862F1BE6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ýpočty" sheetId="2" r:id="rId1"/>
    <sheet name="výpočty II" sheetId="15" r:id="rId2"/>
    <sheet name="výpočty III" sheetId="16" r:id="rId3"/>
    <sheet name="zakladní fce" sheetId="13" r:id="rId4"/>
    <sheet name="trida" sheetId="7" r:id="rId5"/>
    <sheet name="hranice" sheetId="11" r:id="rId6"/>
    <sheet name="Kraje" sheetId="14" r:id="rId7"/>
    <sheet name="Nákup" sheetId="6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97" i="13" l="1"/>
  <c r="T97" i="13"/>
  <c r="S97" i="13"/>
  <c r="R97" i="13"/>
  <c r="Q97" i="13"/>
  <c r="U96" i="13"/>
  <c r="T96" i="13"/>
  <c r="S96" i="13"/>
  <c r="R96" i="13"/>
  <c r="Q96" i="13"/>
  <c r="U95" i="13"/>
  <c r="T95" i="13"/>
  <c r="S95" i="13"/>
  <c r="R95" i="13"/>
  <c r="Q95" i="13"/>
  <c r="U94" i="13"/>
  <c r="T94" i="13"/>
  <c r="S94" i="13"/>
  <c r="R94" i="13"/>
  <c r="Q94" i="13"/>
  <c r="U93" i="13"/>
  <c r="T93" i="13"/>
  <c r="S93" i="13"/>
  <c r="R93" i="13"/>
  <c r="Q93" i="13"/>
  <c r="U92" i="13"/>
  <c r="T92" i="13"/>
  <c r="S92" i="13"/>
  <c r="R92" i="13"/>
  <c r="Q92" i="13"/>
  <c r="U91" i="13"/>
  <c r="T91" i="13"/>
  <c r="S91" i="13"/>
  <c r="R91" i="13"/>
  <c r="Q91" i="13"/>
  <c r="U90" i="13"/>
  <c r="T90" i="13"/>
  <c r="S90" i="13"/>
  <c r="R90" i="13"/>
  <c r="Q90" i="13"/>
  <c r="U89" i="13"/>
  <c r="T89" i="13"/>
  <c r="S89" i="13"/>
  <c r="R89" i="13"/>
  <c r="Q89" i="13"/>
  <c r="U88" i="13"/>
  <c r="T88" i="13"/>
  <c r="S88" i="13"/>
  <c r="R88" i="13"/>
  <c r="Q88" i="13"/>
</calcChain>
</file>

<file path=xl/sharedStrings.xml><?xml version="1.0" encoding="utf-8"?>
<sst xmlns="http://schemas.openxmlformats.org/spreadsheetml/2006/main" count="292" uniqueCount="133">
  <si>
    <t>spočtětě zelená pole</t>
  </si>
  <si>
    <t>+</t>
  </si>
  <si>
    <t>=</t>
  </si>
  <si>
    <t>-</t>
  </si>
  <si>
    <t>*</t>
  </si>
  <si>
    <t>/</t>
  </si>
  <si>
    <t>Spočtěte nákup elektroniky</t>
  </si>
  <si>
    <t>DPH</t>
  </si>
  <si>
    <t>Počet ks</t>
  </si>
  <si>
    <t>cena bez DPH</t>
  </si>
  <si>
    <t>Cena celkem bez DPH</t>
  </si>
  <si>
    <t>Cena celkem s DPH</t>
  </si>
  <si>
    <t>Notebook</t>
  </si>
  <si>
    <t>Mobil</t>
  </si>
  <si>
    <t>Stolní PC</t>
  </si>
  <si>
    <t>Tablet</t>
  </si>
  <si>
    <t>Externí disk</t>
  </si>
  <si>
    <t>Flash</t>
  </si>
  <si>
    <t>Fotoaparát</t>
  </si>
  <si>
    <t>Dataprojektor</t>
  </si>
  <si>
    <t>Kamera</t>
  </si>
  <si>
    <t>Monitor</t>
  </si>
  <si>
    <t>Celková cena</t>
  </si>
  <si>
    <t>xxxxxxxxx</t>
  </si>
  <si>
    <t>upravte tabulku (pozadí, rámeček, velikost….)</t>
  </si>
  <si>
    <t>CHO</t>
  </si>
  <si>
    <t>spočítejte nevyplněná pole</t>
  </si>
  <si>
    <t>Délka hranic České republiky v km</t>
  </si>
  <si>
    <t>v procentech</t>
  </si>
  <si>
    <t>s Polskem:</t>
  </si>
  <si>
    <t>se Slovenskem:</t>
  </si>
  <si>
    <t>s Rakouskem:</t>
  </si>
  <si>
    <t>s Německem:</t>
  </si>
  <si>
    <t>celková délka:</t>
  </si>
  <si>
    <t>v km</t>
  </si>
  <si>
    <t>Součet čísel v řadě</t>
  </si>
  <si>
    <t>Průměr čísel v řadě</t>
  </si>
  <si>
    <t>Najdi největší číslo</t>
  </si>
  <si>
    <t>Najdi nejmenší číslo</t>
  </si>
  <si>
    <t>Kolik čísel je v tabulce</t>
  </si>
  <si>
    <t>Kraje</t>
  </si>
  <si>
    <t>spočítejte nevyplněná pole v tabulce</t>
  </si>
  <si>
    <t>ve vzorci bude $</t>
  </si>
  <si>
    <t>procenta nastavte na jedno desetinné místo</t>
  </si>
  <si>
    <t>Počet obyvatel v krajích ČR</t>
  </si>
  <si>
    <t>počet obyvatel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</si>
  <si>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</si>
  <si>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</si>
  <si>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</si>
  <si>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</si>
  <si>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</si>
  <si>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</si>
  <si>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</si>
  <si>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</si>
  <si>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</si>
  <si>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</si>
  <si>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</si>
  <si>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</si>
  <si>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</si>
  <si>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</si>
  <si>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Vypočítejte zelené buňky</t>
  </si>
  <si>
    <t>Spočítejte vždy řádek</t>
  </si>
  <si>
    <t>čísla v tabulce</t>
  </si>
  <si>
    <t>Maximum</t>
  </si>
  <si>
    <t>Minimum</t>
  </si>
  <si>
    <t>Součet</t>
  </si>
  <si>
    <t>Průměr</t>
  </si>
  <si>
    <t>počet čísel</t>
  </si>
  <si>
    <t>Ahoj</t>
  </si>
  <si>
    <t>Kontrola</t>
  </si>
  <si>
    <r>
      <t xml:space="preserve">spočítejte průměry jednotlivých předmětů dolů pod jména </t>
    </r>
    <r>
      <rPr>
        <i/>
        <sz val="12"/>
        <rFont val="Calibri"/>
        <family val="2"/>
        <charset val="238"/>
        <scheme val="minor"/>
      </rPr>
      <t>(kurzor do bunky B44 -&gt;vzorce -&gt; průměr)</t>
    </r>
  </si>
  <si>
    <r>
      <t xml:space="preserve">spočítejte průměry jednotlivých žáků napravo od známek </t>
    </r>
    <r>
      <rPr>
        <i/>
        <sz val="12"/>
        <rFont val="Calibri"/>
        <family val="2"/>
        <charset val="238"/>
        <scheme val="minor"/>
      </rPr>
      <t>(kurzor do bunky Q13 -&gt;vzorce -&gt; průměr)</t>
    </r>
  </si>
  <si>
    <t>ČJL</t>
  </si>
  <si>
    <t>ANJ</t>
  </si>
  <si>
    <t>MAT</t>
  </si>
  <si>
    <t>IKT</t>
  </si>
  <si>
    <t>TEV</t>
  </si>
  <si>
    <t>CHE</t>
  </si>
  <si>
    <t>PRO</t>
  </si>
  <si>
    <t>EKO</t>
  </si>
  <si>
    <t>OBN</t>
  </si>
  <si>
    <t>ZAH</t>
  </si>
  <si>
    <t>STZ</t>
  </si>
  <si>
    <t>MOV</t>
  </si>
  <si>
    <t>ODV</t>
  </si>
  <si>
    <t>U</t>
  </si>
  <si>
    <t>Doležal Martin</t>
  </si>
  <si>
    <t>Douša Josef</t>
  </si>
  <si>
    <t>Hrma Antonín</t>
  </si>
  <si>
    <t>Janíčková Bronislava</t>
  </si>
  <si>
    <t>Klazar František</t>
  </si>
  <si>
    <t>Kracik Josef</t>
  </si>
  <si>
    <t>Králová Martina</t>
  </si>
  <si>
    <t>Macháč Josef</t>
  </si>
  <si>
    <t>Maštera Jakub</t>
  </si>
  <si>
    <t>Melichar Dominik</t>
  </si>
  <si>
    <t>Morávek Jiří</t>
  </si>
  <si>
    <t>Mrázková Jiřina</t>
  </si>
  <si>
    <t>Myšík Libor</t>
  </si>
  <si>
    <t>Oberland Zdeněk</t>
  </si>
  <si>
    <t>Pejřimovská Lucie</t>
  </si>
  <si>
    <t>Plšek Michal</t>
  </si>
  <si>
    <t>Poláková Dáša</t>
  </si>
  <si>
    <t>Přibyl Miroslav</t>
  </si>
  <si>
    <t>Salášková Marie</t>
  </si>
  <si>
    <t>Schaumann František</t>
  </si>
  <si>
    <t>Sobotková Lenka</t>
  </si>
  <si>
    <t>Stejskal Václav</t>
  </si>
  <si>
    <t>Straková Klára</t>
  </si>
  <si>
    <t>Synková Pavla</t>
  </si>
  <si>
    <t>Šírlo Alois</t>
  </si>
  <si>
    <t>Štumpf Miroslav</t>
  </si>
  <si>
    <t>Šubr Milan</t>
  </si>
  <si>
    <t>Teplá Ludmila</t>
  </si>
  <si>
    <t>Zondráčková Alena</t>
  </si>
  <si>
    <t>bonusový úkol: do dalšího sloupce napište "prospěl", nebo "neprospěl"</t>
  </si>
  <si>
    <r>
      <t xml:space="preserve">do třídy připište svoje jméno, tak aby byl zachován abecední pořádek, a zadejte si známky </t>
    </r>
    <r>
      <rPr>
        <i/>
        <sz val="12"/>
        <rFont val="Calibri"/>
        <family val="2"/>
        <charset val="238"/>
        <scheme val="minor"/>
      </rPr>
      <t>(pravým myšítkem na číslo řádku kam se chcete připsat -&gt; vložit buňky)</t>
    </r>
  </si>
  <si>
    <r>
      <t xml:space="preserve">průměry zobrazte na jedno desetinné místo </t>
    </r>
    <r>
      <rPr>
        <i/>
        <sz val="12"/>
        <rFont val="Calibri"/>
        <family val="2"/>
        <charset val="238"/>
        <scheme val="minor"/>
      </rPr>
      <t>(domů-&gt; číslo-&gt; odebrat desetiné místo)</t>
    </r>
  </si>
  <si>
    <r>
      <t xml:space="preserve">pomocí podmíněného formátování vyznačte všechny známky "5" libovolnou barvou  </t>
    </r>
    <r>
      <rPr>
        <i/>
        <sz val="12"/>
        <rFont val="Calibri"/>
        <family val="2"/>
        <charset val="238"/>
        <scheme val="minor"/>
      </rPr>
      <t>(vybrat všechny známky  -&gt; domů -&gt; podmíněné formátování -&gt;pravidla zvýraznění buněk-&gt; rovná se)</t>
    </r>
  </si>
  <si>
    <t>Černá Lenka</t>
  </si>
  <si>
    <t>Veltlínská Vlasta</t>
  </si>
  <si>
    <t>A</t>
  </si>
  <si>
    <t xml:space="preserve">bonusový úkol: vytvořte malou tabulku a spočítejte kolik lidí prospělo a kolik neprospělo </t>
  </si>
  <si>
    <t>úkol pro drsnáky: rozšiřte i o prospěl s vyznamenámín</t>
  </si>
  <si>
    <r>
      <rPr>
        <sz val="14"/>
        <color theme="2"/>
        <rFont val="Calibri"/>
        <family val="2"/>
        <charset val="238"/>
        <scheme val="minor"/>
      </rPr>
      <t xml:space="preserve">pomocí podmíněného formátování vyznačte nejlepší a nejhorší průměr u žáků </t>
    </r>
    <r>
      <rPr>
        <i/>
        <sz val="12"/>
        <rFont val="Calibri"/>
        <family val="2"/>
        <charset val="238"/>
        <scheme val="minor"/>
      </rPr>
      <t>(vybrat všechny průměry -&gt; domů -&gt; podmíněné formátování -&gt;pravidla pro nejvyšší či nejnižší hodnoty-&gt; prvních, posledních 10 položek a desítku změnit na 1)</t>
    </r>
  </si>
  <si>
    <t>Spočítejte příklady</t>
  </si>
  <si>
    <t>Příklady bude počítat Excel, Když chci počítat kurzor dám do buňky kde bude výsledek E8</t>
  </si>
  <si>
    <r>
      <t xml:space="preserve">začínám vždy na klávesnici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20"/>
        <color theme="1"/>
        <rFont val="Calibri"/>
        <family val="2"/>
        <charset val="238"/>
        <scheme val="minor"/>
      </rPr>
      <t>=</t>
    </r>
  </si>
  <si>
    <r>
      <t xml:space="preserve">pak kliknu na číslo 15 na buňku </t>
    </r>
    <r>
      <rPr>
        <b/>
        <sz val="16"/>
        <color theme="1"/>
        <rFont val="Calibri"/>
        <family val="2"/>
        <charset val="238"/>
        <scheme val="minor"/>
      </rPr>
      <t>A8</t>
    </r>
    <r>
      <rPr>
        <sz val="11"/>
        <color theme="1"/>
        <rFont val="Calibri"/>
        <family val="2"/>
        <charset val="238"/>
        <scheme val="minor"/>
      </rPr>
      <t xml:space="preserve"> na klávesnici dám </t>
    </r>
    <r>
      <rPr>
        <b/>
        <sz val="18"/>
        <color theme="1"/>
        <rFont val="Calibri"/>
        <family val="2"/>
        <charset val="238"/>
        <scheme val="minor"/>
      </rPr>
      <t>-</t>
    </r>
    <r>
      <rPr>
        <sz val="11"/>
        <color theme="1"/>
        <rFont val="Calibri"/>
        <family val="2"/>
        <charset val="238"/>
        <scheme val="minor"/>
      </rPr>
      <t xml:space="preserve"> kliknu na </t>
    </r>
    <r>
      <rPr>
        <b/>
        <sz val="16"/>
        <color theme="1"/>
        <rFont val="Calibri"/>
        <family val="2"/>
        <charset val="238"/>
        <scheme val="minor"/>
      </rPr>
      <t>C8</t>
    </r>
    <r>
      <rPr>
        <sz val="11"/>
        <color theme="1"/>
        <rFont val="Calibri"/>
        <family val="2"/>
        <charset val="238"/>
        <scheme val="minor"/>
      </rPr>
      <t xml:space="preserve"> a enter</t>
    </r>
  </si>
  <si>
    <r>
      <t xml:space="preserve">V buňce bude napsáno </t>
    </r>
    <r>
      <rPr>
        <b/>
        <sz val="16"/>
        <color theme="1"/>
        <rFont val="Calibri"/>
        <family val="2"/>
        <charset val="238"/>
        <scheme val="minor"/>
      </rPr>
      <t>=A8-C8</t>
    </r>
    <r>
      <rPr>
        <sz val="11"/>
        <color theme="1"/>
        <rFont val="Calibri"/>
        <family val="2"/>
        <charset val="238"/>
        <scheme val="minor"/>
      </rPr>
      <t xml:space="preserve">     a excel napíše výsledek 11 obdobně u ostatních příkladů</t>
    </r>
  </si>
  <si>
    <t>Na toto není žádný fígl , vše se musí zadat ručně (čísla kliknutím na příslušnou buňku)</t>
  </si>
  <si>
    <t>(</t>
  </si>
  <si>
    <t>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</si>
</sst>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20" x14ac:knownFonts="1"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2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73">
    <xf numFmtId="0" fontId="0" fillId="0" borderId="0" xfId="0"/>
    <xf numFmtId="0" fontId="1" fillId="2" borderId="0" xfId="0" applyFont="1" applyFill="1"/>
    <xf numFmtId="3" fontId="0" fillId="0" borderId="0" xfId="0" applyNumberFormat="1" applyAlignment="1">
      <alignment horizontal="center"/>
    </xf>
    <xf numFmtId="3" fontId="2" fillId="3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/>
    <xf numFmtId="164" fontId="0" fillId="0" borderId="3" xfId="0" applyNumberFormat="1" applyBorder="1"/>
    <xf numFmtId="0" fontId="0" fillId="4" borderId="2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/>
    <xf numFmtId="0" fontId="3" fillId="2" borderId="8" xfId="0" applyFont="1" applyFill="1" applyBorder="1"/>
    <xf numFmtId="0" fontId="3" fillId="2" borderId="4" xfId="0" applyFont="1" applyFill="1" applyBorder="1" applyAlignment="1">
      <alignment horizontal="center"/>
    </xf>
    <xf numFmtId="164" fontId="3" fillId="2" borderId="4" xfId="0" applyNumberFormat="1" applyFont="1" applyFill="1" applyBorder="1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quotePrefix="1" applyFont="1"/>
    <xf numFmtId="164" fontId="0" fillId="5" borderId="5" xfId="0" applyNumberFormat="1" applyFill="1" applyBorder="1"/>
    <xf numFmtId="0" fontId="0" fillId="4" borderId="7" xfId="0" applyFill="1" applyBorder="1" applyAlignment="1">
      <alignment vertical="center"/>
    </xf>
    <xf numFmtId="0" fontId="0" fillId="5" borderId="3" xfId="0" applyFill="1" applyBorder="1" applyAlignment="1">
      <alignment vertical="center"/>
    </xf>
    <xf numFmtId="164" fontId="0" fillId="0" borderId="3" xfId="0" applyNumberFormat="1" applyBorder="1" applyAlignment="1">
      <alignment vertical="center"/>
    </xf>
    <xf numFmtId="164" fontId="0" fillId="5" borderId="5" xfId="0" applyNumberFormat="1" applyFill="1" applyBorder="1" applyAlignment="1">
      <alignment vertical="center"/>
    </xf>
    <xf numFmtId="0" fontId="0" fillId="0" borderId="3" xfId="0" applyBorder="1" applyAlignment="1">
      <alignment vertical="center"/>
    </xf>
    <xf numFmtId="9" fontId="0" fillId="3" borderId="0" xfId="0" applyNumberFormat="1" applyFill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5" fillId="4" borderId="0" xfId="0" applyFont="1" applyFill="1"/>
    <xf numFmtId="0" fontId="5" fillId="4" borderId="0" xfId="0" applyFont="1" applyFill="1" applyAlignment="1">
      <alignment horizontal="left" vertical="center"/>
    </xf>
    <xf numFmtId="0" fontId="7" fillId="0" borderId="3" xfId="1" applyFont="1" applyBorder="1" applyAlignment="1">
      <alignment horizontal="center" vertical="center"/>
    </xf>
    <xf numFmtId="0" fontId="6" fillId="0" borderId="3" xfId="1" applyBorder="1" applyAlignment="1">
      <alignment vertical="center"/>
    </xf>
    <xf numFmtId="0" fontId="7" fillId="8" borderId="3" xfId="1" applyFont="1" applyFill="1" applyBorder="1" applyAlignment="1">
      <alignment horizontal="center" vertical="center"/>
    </xf>
    <xf numFmtId="0" fontId="6" fillId="0" borderId="3" xfId="1" applyBorder="1" applyAlignment="1">
      <alignment horizontal="center" vertical="center"/>
    </xf>
    <xf numFmtId="9" fontId="0" fillId="6" borderId="3" xfId="0" applyNumberFormat="1" applyFill="1" applyBorder="1" applyAlignment="1">
      <alignment horizontal="center" vertical="center"/>
    </xf>
    <xf numFmtId="0" fontId="9" fillId="9" borderId="0" xfId="0" applyFont="1" applyFill="1" applyAlignment="1">
      <alignment horizontal="left"/>
    </xf>
    <xf numFmtId="0" fontId="0" fillId="9" borderId="0" xfId="0" applyFill="1" applyAlignment="1">
      <alignment horizontal="left"/>
    </xf>
    <xf numFmtId="0" fontId="0" fillId="9" borderId="0" xfId="0" applyFill="1" applyAlignment="1">
      <alignment horizontal="center"/>
    </xf>
    <xf numFmtId="0" fontId="0" fillId="0" borderId="0" xfId="0" applyAlignment="1">
      <alignment horizontal="left"/>
    </xf>
    <xf numFmtId="0" fontId="10" fillId="10" borderId="0" xfId="0" applyFont="1" applyFill="1" applyAlignment="1">
      <alignment horizontal="left"/>
    </xf>
    <xf numFmtId="0" fontId="10" fillId="10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0" fillId="0" borderId="3" xfId="0" applyBorder="1" applyAlignment="1">
      <alignment horizontal="center"/>
    </xf>
    <xf numFmtId="0" fontId="12" fillId="11" borderId="0" xfId="0" applyFont="1" applyFill="1"/>
    <xf numFmtId="0" fontId="12" fillId="0" borderId="0" xfId="0" applyFont="1"/>
    <xf numFmtId="0" fontId="13" fillId="0" borderId="3" xfId="0" applyFont="1" applyBorder="1"/>
    <xf numFmtId="3" fontId="13" fillId="0" borderId="3" xfId="0" applyNumberFormat="1" applyFont="1" applyBorder="1"/>
    <xf numFmtId="3" fontId="0" fillId="0" borderId="3" xfId="0" applyNumberFormat="1" applyBorder="1"/>
    <xf numFmtId="0" fontId="0" fillId="9" borderId="3" xfId="0" applyFill="1" applyBorder="1" applyAlignment="1">
      <alignment horizontal="center"/>
    </xf>
    <xf numFmtId="0" fontId="0" fillId="14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15" borderId="3" xfId="0" applyFill="1" applyBorder="1" applyAlignment="1">
      <alignment horizontal="center"/>
    </xf>
    <xf numFmtId="0" fontId="0" fillId="16" borderId="3" xfId="0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13" borderId="3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7" fillId="7" borderId="9" xfId="1" applyFont="1" applyFill="1" applyBorder="1" applyAlignment="1">
      <alignment horizontal="center" vertical="center"/>
    </xf>
    <xf numFmtId="0" fontId="7" fillId="7" borderId="10" xfId="1" applyFont="1" applyFill="1" applyBorder="1" applyAlignment="1">
      <alignment horizontal="center" vertical="center"/>
    </xf>
    <xf numFmtId="0" fontId="7" fillId="7" borderId="11" xfId="1" applyFont="1" applyFill="1" applyBorder="1" applyAlignment="1">
      <alignment horizontal="center" vertical="center"/>
    </xf>
    <xf numFmtId="0" fontId="7" fillId="12" borderId="9" xfId="1" applyFont="1" applyFill="1" applyBorder="1" applyAlignment="1">
      <alignment horizontal="center" vertical="center"/>
    </xf>
    <xf numFmtId="0" fontId="7" fillId="12" borderId="10" xfId="1" applyFont="1" applyFill="1" applyBorder="1" applyAlignment="1">
      <alignment horizontal="center" vertical="center"/>
    </xf>
    <xf numFmtId="0" fontId="7" fillId="12" borderId="11" xfId="1" applyFont="1" applyFill="1" applyBorder="1" applyAlignment="1">
      <alignment horizontal="center" vertical="center"/>
    </xf>
    <xf numFmtId="0" fontId="12" fillId="11" borderId="0" xfId="0" applyFont="1" applyFill="1" applyAlignment="1">
      <alignment horizontal="center" vertical="center"/>
    </xf>
    <xf numFmtId="0" fontId="12" fillId="11" borderId="0" xfId="0" applyFont="1" applyFill="1" applyAlignment="1">
      <alignment horizontal="left" vertical="center"/>
    </xf>
    <xf numFmtId="0" fontId="8" fillId="17" borderId="0" xfId="0" applyFont="1" applyFill="1" applyAlignment="1">
      <alignment horizontal="center" vertical="center"/>
    </xf>
    <xf numFmtId="0" fontId="15" fillId="11" borderId="0" xfId="0" applyFont="1" applyFill="1" applyAlignment="1">
      <alignment horizontal="left" vertical="center"/>
    </xf>
    <xf numFmtId="0" fontId="12" fillId="11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</cellXfs>
  <cellStyles count="2">
    <cellStyle name="Normální" xfId="0" builtinId="0"/>
    <cellStyle name="Normální 2" xfId="1" xr:uid="{00000000-0005-0000-0000-000001000000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86492</xdr:colOff>
      <xdr:row>97</xdr:row>
      <xdr:rowOff>9372</xdr:rowOff>
    </xdr:from>
    <xdr:to>
      <xdr:col>16</xdr:col>
      <xdr:colOff>141917</xdr:colOff>
      <xdr:row>102</xdr:row>
      <xdr:rowOff>37975</xdr:rowOff>
    </xdr:to>
    <xdr:sp macro="" textlink="">
      <xdr:nvSpPr>
        <xdr:cNvPr id="2" name="Nadpis 1">
          <a:extLst>
            <a:ext uri="{FF2B5EF4-FFF2-40B4-BE49-F238E27FC236}">
              <a16:creationId xmlns:a16="http://schemas.microsoft.com/office/drawing/2014/main" id="{762BCB86-31E8-47AB-A700-0AAC3280D2C0}"/>
            </a:ext>
          </a:extLst>
        </xdr:cNvPr>
        <xdr:cNvSpPr>
          <a:spLocks noGrp="1"/>
        </xdr:cNvSpPr>
      </xdr:nvSpPr>
      <xdr:spPr>
        <a:xfrm>
          <a:off x="5572892" y="19316547"/>
          <a:ext cx="4322625" cy="981103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lvl1pPr algn="l" defTabSz="457200" rtl="0" eaLnBrk="1" latinLnBrk="0" hangingPunct="1">
            <a:spcBef>
              <a:spcPct val="0"/>
            </a:spcBef>
            <a:buNone/>
            <a:defRPr sz="3600" kern="1200">
              <a:solidFill>
                <a:schemeClr val="accent1"/>
              </a:solidFill>
              <a:latin typeface="+mj-lt"/>
              <a:ea typeface="+mj-ea"/>
              <a:cs typeface="+mj-cs"/>
            </a:defRPr>
          </a:lvl1pPr>
          <a:lvl2pPr eaLnBrk="1" hangingPunct="1">
            <a:defRPr>
              <a:solidFill>
                <a:schemeClr val="tx2"/>
              </a:solidFill>
            </a:defRPr>
          </a:lvl2pPr>
          <a:lvl3pPr eaLnBrk="1" hangingPunct="1">
            <a:defRPr>
              <a:solidFill>
                <a:schemeClr val="tx2"/>
              </a:solidFill>
            </a:defRPr>
          </a:lvl3pPr>
          <a:lvl4pPr eaLnBrk="1" hangingPunct="1">
            <a:defRPr>
              <a:solidFill>
                <a:schemeClr val="tx2"/>
              </a:solidFill>
            </a:defRPr>
          </a:lvl4pPr>
          <a:lvl5pPr eaLnBrk="1" hangingPunct="1">
            <a:defRPr>
              <a:solidFill>
                <a:schemeClr val="tx2"/>
              </a:solidFill>
            </a:defRPr>
          </a:lvl5pPr>
          <a:lvl6pPr eaLnBrk="1" hangingPunct="1">
            <a:defRPr>
              <a:solidFill>
                <a:schemeClr val="tx2"/>
              </a:solidFill>
            </a:defRPr>
          </a:lvl6pPr>
          <a:lvl7pPr eaLnBrk="1" hangingPunct="1">
            <a:defRPr>
              <a:solidFill>
                <a:schemeClr val="tx2"/>
              </a:solidFill>
            </a:defRPr>
          </a:lvl7pPr>
          <a:lvl8pPr eaLnBrk="1" hangingPunct="1">
            <a:defRPr>
              <a:solidFill>
                <a:schemeClr val="tx2"/>
              </a:solidFill>
            </a:defRPr>
          </a:lvl8pPr>
          <a:lvl9pPr eaLnBrk="1" hangingPunct="1">
            <a:defRPr>
              <a:solidFill>
                <a:schemeClr val="tx2"/>
              </a:solidFill>
            </a:defRPr>
          </a:lvl9pPr>
        </a:lstStyle>
        <a:p>
          <a:r>
            <a:rPr lang="en-US" sz="5400">
              <a:solidFill>
                <a:srgbClr val="00B050"/>
              </a:solidFill>
            </a:rPr>
            <a:t>A to je vše</a:t>
          </a:r>
        </a:p>
      </xdr:txBody>
    </xdr:sp>
    <xdr:clientData/>
  </xdr:twoCellAnchor>
  <xdr:twoCellAnchor editAs="oneCell">
    <xdr:from>
      <xdr:col>1</xdr:col>
      <xdr:colOff>285751</xdr:colOff>
      <xdr:row>91</xdr:row>
      <xdr:rowOff>142875</xdr:rowOff>
    </xdr:from>
    <xdr:to>
      <xdr:col>7</xdr:col>
      <xdr:colOff>416757</xdr:colOff>
      <xdr:row>111</xdr:row>
      <xdr:rowOff>170454</xdr:rowOff>
    </xdr:to>
    <xdr:pic>
      <xdr:nvPicPr>
        <xdr:cNvPr id="3" name="Graphic 5" descr="Zaškrtnutí">
          <a:extLst>
            <a:ext uri="{FF2B5EF4-FFF2-40B4-BE49-F238E27FC236}">
              <a16:creationId xmlns:a16="http://schemas.microsoft.com/office/drawing/2014/main" id="{79E02B4D-E1DD-4C31-995F-7E0F1A3A4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5351" y="18307050"/>
          <a:ext cx="3788606" cy="3837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zoomScale="160" zoomScaleNormal="160" workbookViewId="0">
      <selection activeCell="F10" sqref="F10"/>
    </sheetView>
  </sheetViews>
  <sheetFormatPr defaultColWidth="8.33203125" defaultRowHeight="14.4" x14ac:dyDescent="0.3"/>
  <cols>
    <col min="2" max="2" width="6" customWidth="1"/>
    <col min="4" max="4" width="6" customWidth="1"/>
    <col min="10" max="10" width="5.88671875" customWidth="1"/>
    <col min="12" max="12" width="6" customWidth="1"/>
  </cols>
  <sheetData>
    <row r="1" spans="1:13" ht="18" x14ac:dyDescent="0.35">
      <c r="A1" s="1" t="s">
        <v>0</v>
      </c>
      <c r="B1" s="1"/>
      <c r="C1" s="16"/>
      <c r="D1" s="16"/>
    </row>
    <row r="3" spans="1:13" x14ac:dyDescent="0.3">
      <c r="A3" s="2">
        <v>3</v>
      </c>
      <c r="B3" s="2" t="s">
        <v>1</v>
      </c>
      <c r="C3" s="2">
        <v>2</v>
      </c>
      <c r="D3" s="2" t="s">
        <v>2</v>
      </c>
      <c r="E3" s="3"/>
      <c r="F3" s="4"/>
      <c r="G3" s="4"/>
      <c r="H3" s="4"/>
      <c r="I3" s="2">
        <v>154</v>
      </c>
      <c r="J3" s="2" t="s">
        <v>3</v>
      </c>
      <c r="K3" s="2">
        <v>462</v>
      </c>
      <c r="L3" s="2" t="s">
        <v>2</v>
      </c>
      <c r="M3" s="3"/>
    </row>
    <row r="4" spans="1:13" x14ac:dyDescent="0.3">
      <c r="A4" s="2">
        <v>47</v>
      </c>
      <c r="B4" s="2" t="s">
        <v>1</v>
      </c>
      <c r="C4" s="2">
        <v>14</v>
      </c>
      <c r="D4" s="2" t="s">
        <v>2</v>
      </c>
      <c r="E4" s="3"/>
      <c r="F4" s="4"/>
      <c r="G4" s="4"/>
      <c r="H4" s="4"/>
      <c r="I4" s="2">
        <v>-685</v>
      </c>
      <c r="J4" s="2" t="s">
        <v>3</v>
      </c>
      <c r="K4" s="2">
        <v>463</v>
      </c>
      <c r="L4" s="2" t="s">
        <v>2</v>
      </c>
      <c r="M4" s="3"/>
    </row>
    <row r="5" spans="1:13" x14ac:dyDescent="0.3">
      <c r="A5" s="2">
        <v>16</v>
      </c>
      <c r="B5" s="2" t="s">
        <v>1</v>
      </c>
      <c r="C5" s="2">
        <v>45</v>
      </c>
      <c r="D5" s="2" t="s">
        <v>2</v>
      </c>
      <c r="E5" s="3"/>
      <c r="F5" s="4"/>
      <c r="G5" s="4"/>
      <c r="H5" s="4"/>
      <c r="I5" s="2">
        <v>214</v>
      </c>
      <c r="J5" s="2" t="s">
        <v>3</v>
      </c>
      <c r="K5" s="2">
        <v>2145</v>
      </c>
      <c r="L5" s="2" t="s">
        <v>2</v>
      </c>
      <c r="M5" s="3"/>
    </row>
    <row r="6" spans="1:13" x14ac:dyDescent="0.3">
      <c r="A6" s="2">
        <v>101</v>
      </c>
      <c r="B6" s="2" t="s">
        <v>1</v>
      </c>
      <c r="C6" s="2">
        <v>214</v>
      </c>
      <c r="D6" s="2" t="s">
        <v>2</v>
      </c>
      <c r="E6" s="3"/>
      <c r="F6" s="4"/>
      <c r="G6" s="4"/>
      <c r="H6" s="4"/>
      <c r="I6" s="2">
        <v>106</v>
      </c>
      <c r="J6" s="2" t="s">
        <v>3</v>
      </c>
      <c r="K6" s="2">
        <v>123</v>
      </c>
      <c r="L6" s="2" t="s">
        <v>2</v>
      </c>
      <c r="M6" s="3"/>
    </row>
    <row r="7" spans="1:13" x14ac:dyDescent="0.3">
      <c r="A7" s="2">
        <v>108</v>
      </c>
      <c r="B7" s="2" t="s">
        <v>1</v>
      </c>
      <c r="C7" s="2">
        <v>154</v>
      </c>
      <c r="D7" s="2" t="s">
        <v>2</v>
      </c>
      <c r="E7" s="3"/>
      <c r="F7" s="4"/>
      <c r="G7" s="4"/>
      <c r="H7" s="4"/>
      <c r="I7" s="2">
        <v>1234</v>
      </c>
      <c r="J7" s="2" t="s">
        <v>3</v>
      </c>
      <c r="K7" s="2">
        <v>466</v>
      </c>
      <c r="L7" s="2" t="s">
        <v>2</v>
      </c>
      <c r="M7" s="3"/>
    </row>
    <row r="8" spans="1:13" x14ac:dyDescent="0.3">
      <c r="A8" s="2">
        <v>145</v>
      </c>
      <c r="B8" s="2" t="s">
        <v>1</v>
      </c>
      <c r="C8" s="2">
        <v>789</v>
      </c>
      <c r="D8" s="2" t="s">
        <v>2</v>
      </c>
      <c r="E8" s="3"/>
      <c r="F8" s="4"/>
      <c r="G8" s="4"/>
      <c r="H8" s="4"/>
      <c r="I8" s="2">
        <v>789</v>
      </c>
      <c r="J8" s="2" t="s">
        <v>3</v>
      </c>
      <c r="K8" s="2">
        <v>4977</v>
      </c>
      <c r="L8" s="2" t="s">
        <v>2</v>
      </c>
      <c r="M8" s="3"/>
    </row>
    <row r="9" spans="1:13" x14ac:dyDescent="0.3">
      <c r="A9" s="2">
        <v>687</v>
      </c>
      <c r="B9" s="2" t="s">
        <v>1</v>
      </c>
      <c r="C9" s="2">
        <v>2</v>
      </c>
      <c r="D9" s="2" t="s">
        <v>2</v>
      </c>
      <c r="E9" s="3"/>
      <c r="F9" s="4"/>
      <c r="G9" s="4"/>
      <c r="H9" s="4"/>
      <c r="I9" s="2">
        <v>6547</v>
      </c>
      <c r="J9" s="2" t="s">
        <v>3</v>
      </c>
      <c r="K9" s="2">
        <v>487</v>
      </c>
      <c r="L9" s="2" t="s">
        <v>2</v>
      </c>
      <c r="M9" s="3"/>
    </row>
    <row r="10" spans="1:13" x14ac:dyDescent="0.3">
      <c r="A10" s="2">
        <v>154</v>
      </c>
      <c r="B10" s="2" t="s">
        <v>1</v>
      </c>
      <c r="C10" s="2">
        <v>6</v>
      </c>
      <c r="D10" s="2" t="s">
        <v>2</v>
      </c>
      <c r="E10" s="3"/>
      <c r="F10" s="4"/>
      <c r="G10" s="4"/>
      <c r="H10" s="4"/>
      <c r="I10" s="2">
        <v>1245</v>
      </c>
      <c r="J10" s="2" t="s">
        <v>3</v>
      </c>
      <c r="K10" s="2">
        <v>125</v>
      </c>
      <c r="L10" s="2" t="s">
        <v>2</v>
      </c>
      <c r="M10" s="3"/>
    </row>
    <row r="11" spans="1:13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3">
      <c r="A13" s="2">
        <v>108</v>
      </c>
      <c r="B13" s="2" t="s">
        <v>4</v>
      </c>
      <c r="C13" s="2">
        <v>487</v>
      </c>
      <c r="D13" s="2" t="s">
        <v>2</v>
      </c>
      <c r="E13" s="3"/>
      <c r="F13" s="4"/>
      <c r="G13" s="4"/>
      <c r="H13" s="4"/>
      <c r="I13" s="2">
        <v>108</v>
      </c>
      <c r="J13" s="2" t="s">
        <v>5</v>
      </c>
      <c r="K13" s="2">
        <v>415</v>
      </c>
      <c r="L13" s="2" t="s">
        <v>2</v>
      </c>
      <c r="M13" s="5"/>
    </row>
    <row r="14" spans="1:13" x14ac:dyDescent="0.3">
      <c r="A14" s="2">
        <v>124</v>
      </c>
      <c r="B14" s="2" t="s">
        <v>4</v>
      </c>
      <c r="C14" s="2">
        <v>5</v>
      </c>
      <c r="D14" s="2" t="s">
        <v>2</v>
      </c>
      <c r="E14" s="3"/>
      <c r="F14" s="4"/>
      <c r="G14" s="4"/>
      <c r="H14" s="4"/>
      <c r="I14" s="2">
        <v>1123</v>
      </c>
      <c r="J14" s="2" t="s">
        <v>5</v>
      </c>
      <c r="K14" s="2">
        <v>5</v>
      </c>
      <c r="L14" s="2" t="s">
        <v>2</v>
      </c>
      <c r="M14" s="5"/>
    </row>
    <row r="15" spans="1:13" x14ac:dyDescent="0.3">
      <c r="A15" s="2">
        <v>98</v>
      </c>
      <c r="B15" s="2" t="s">
        <v>4</v>
      </c>
      <c r="C15" s="2">
        <v>54</v>
      </c>
      <c r="D15" s="2" t="s">
        <v>2</v>
      </c>
      <c r="E15" s="3"/>
      <c r="F15" s="4"/>
      <c r="G15" s="4"/>
      <c r="H15" s="4"/>
      <c r="I15" s="2">
        <v>98</v>
      </c>
      <c r="J15" s="2" t="s">
        <v>5</v>
      </c>
      <c r="K15" s="2">
        <v>21</v>
      </c>
      <c r="L15" s="2" t="s">
        <v>2</v>
      </c>
      <c r="M15" s="5"/>
    </row>
    <row r="16" spans="1:13" x14ac:dyDescent="0.3">
      <c r="A16" s="2">
        <v>-85</v>
      </c>
      <c r="B16" s="2" t="s">
        <v>4</v>
      </c>
      <c r="C16" s="2">
        <v>58</v>
      </c>
      <c r="D16" s="2" t="s">
        <v>2</v>
      </c>
      <c r="E16" s="3"/>
      <c r="F16" s="4"/>
      <c r="G16" s="4"/>
      <c r="H16" s="4"/>
      <c r="I16" s="2">
        <v>-85</v>
      </c>
      <c r="J16" s="2" t="s">
        <v>5</v>
      </c>
      <c r="K16" s="2">
        <v>-65</v>
      </c>
      <c r="L16" s="2" t="s">
        <v>2</v>
      </c>
      <c r="M16" s="5"/>
    </row>
    <row r="17" spans="1:13" x14ac:dyDescent="0.3">
      <c r="A17" s="2">
        <v>-65</v>
      </c>
      <c r="B17" s="2" t="s">
        <v>4</v>
      </c>
      <c r="C17" s="2">
        <v>45</v>
      </c>
      <c r="D17" s="2" t="s">
        <v>2</v>
      </c>
      <c r="E17" s="3"/>
      <c r="F17" s="4"/>
      <c r="G17" s="4"/>
      <c r="H17" s="4"/>
      <c r="I17" s="2">
        <v>-65</v>
      </c>
      <c r="J17" s="2" t="s">
        <v>5</v>
      </c>
      <c r="K17" s="2">
        <v>-241</v>
      </c>
      <c r="L17" s="2" t="s">
        <v>2</v>
      </c>
      <c r="M17" s="5"/>
    </row>
    <row r="18" spans="1:13" x14ac:dyDescent="0.3">
      <c r="A18" s="2">
        <v>14</v>
      </c>
      <c r="B18" s="2" t="s">
        <v>4</v>
      </c>
      <c r="C18" s="2">
        <v>12</v>
      </c>
      <c r="D18" s="2" t="s">
        <v>2</v>
      </c>
      <c r="E18" s="3"/>
      <c r="F18" s="4"/>
      <c r="G18" s="4"/>
      <c r="H18" s="4"/>
      <c r="I18" s="2">
        <v>14</v>
      </c>
      <c r="J18" s="2" t="s">
        <v>5</v>
      </c>
      <c r="K18" s="2">
        <v>3</v>
      </c>
      <c r="L18" s="2" t="s">
        <v>2</v>
      </c>
      <c r="M18" s="5"/>
    </row>
    <row r="19" spans="1:13" x14ac:dyDescent="0.3">
      <c r="A19" s="2">
        <v>147</v>
      </c>
      <c r="B19" s="2" t="s">
        <v>4</v>
      </c>
      <c r="C19" s="2">
        <v>12</v>
      </c>
      <c r="D19" s="2" t="s">
        <v>2</v>
      </c>
      <c r="E19" s="3"/>
      <c r="F19" s="4"/>
      <c r="G19" s="4"/>
      <c r="H19" s="4"/>
      <c r="I19" s="2">
        <v>458</v>
      </c>
      <c r="J19" s="2" t="s">
        <v>5</v>
      </c>
      <c r="K19" s="2">
        <v>32</v>
      </c>
      <c r="L19" s="2" t="s">
        <v>2</v>
      </c>
      <c r="M19" s="5"/>
    </row>
    <row r="20" spans="1:13" x14ac:dyDescent="0.3">
      <c r="A20" s="2">
        <v>5</v>
      </c>
      <c r="B20" s="2" t="s">
        <v>4</v>
      </c>
      <c r="C20" s="2">
        <v>48</v>
      </c>
      <c r="D20" s="2" t="s">
        <v>2</v>
      </c>
      <c r="E20" s="3"/>
      <c r="F20" s="4"/>
      <c r="G20" s="4"/>
      <c r="H20" s="4"/>
      <c r="I20" s="2">
        <v>487</v>
      </c>
      <c r="J20" s="2" t="s">
        <v>5</v>
      </c>
      <c r="K20" s="2">
        <v>6</v>
      </c>
      <c r="L20" s="2" t="s">
        <v>2</v>
      </c>
      <c r="M20" s="5"/>
    </row>
    <row r="21" spans="1:13" x14ac:dyDescent="0.3">
      <c r="A21" s="2">
        <v>9</v>
      </c>
      <c r="B21" s="2" t="s">
        <v>4</v>
      </c>
      <c r="C21" s="2">
        <v>12</v>
      </c>
      <c r="D21" s="2" t="s">
        <v>2</v>
      </c>
      <c r="E21" s="3"/>
      <c r="F21" s="4"/>
      <c r="G21" s="4"/>
      <c r="H21" s="4"/>
      <c r="I21" s="2">
        <v>777</v>
      </c>
      <c r="J21" s="2" t="s">
        <v>5</v>
      </c>
      <c r="K21" s="2">
        <v>7</v>
      </c>
      <c r="L21" s="2" t="s">
        <v>2</v>
      </c>
      <c r="M21" s="5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4C0EF-83E8-4D1C-84DE-7153FD5D3CDB}">
  <dimension ref="A1:K24"/>
  <sheetViews>
    <sheetView workbookViewId="0"/>
  </sheetViews>
  <sheetFormatPr defaultColWidth="8.33203125" defaultRowHeight="14.4" x14ac:dyDescent="0.3"/>
  <cols>
    <col min="2" max="2" width="6" customWidth="1"/>
    <col min="4" max="4" width="6" customWidth="1"/>
    <col min="10" max="10" width="5.88671875" customWidth="1"/>
    <col min="12" max="12" width="6" customWidth="1"/>
  </cols>
  <sheetData>
    <row r="1" spans="1:11" ht="18" x14ac:dyDescent="0.35">
      <c r="A1" s="45" t="s">
        <v>125</v>
      </c>
      <c r="B1" s="45"/>
      <c r="C1" s="45"/>
      <c r="D1" s="45"/>
    </row>
    <row r="2" spans="1:11" ht="18" x14ac:dyDescent="0.35">
      <c r="B2" s="46"/>
      <c r="C2" s="46"/>
      <c r="D2" s="46"/>
    </row>
    <row r="3" spans="1:11" ht="18" x14ac:dyDescent="0.35">
      <c r="A3" s="69" t="s">
        <v>126</v>
      </c>
      <c r="B3" s="46"/>
      <c r="C3" s="46"/>
      <c r="D3" s="46"/>
    </row>
    <row r="4" spans="1:11" ht="25.8" x14ac:dyDescent="0.35">
      <c r="A4" s="69" t="s">
        <v>127</v>
      </c>
      <c r="B4" s="46"/>
      <c r="C4" s="46"/>
      <c r="D4" s="46"/>
    </row>
    <row r="5" spans="1:11" ht="23.4" x14ac:dyDescent="0.35">
      <c r="A5" s="69" t="s">
        <v>128</v>
      </c>
      <c r="B5" s="46"/>
      <c r="C5" s="46"/>
      <c r="D5" s="46"/>
    </row>
    <row r="6" spans="1:11" ht="21" x14ac:dyDescent="0.35">
      <c r="A6" s="69" t="s">
        <v>129</v>
      </c>
      <c r="B6" s="46"/>
      <c r="C6" s="46"/>
      <c r="D6" s="46"/>
    </row>
    <row r="7" spans="1:11" ht="18" x14ac:dyDescent="0.35">
      <c r="B7" s="46"/>
      <c r="C7" s="46"/>
      <c r="D7" s="46"/>
    </row>
    <row r="8" spans="1:11" s="18" customFormat="1" x14ac:dyDescent="0.3">
      <c r="A8" s="18">
        <v>15</v>
      </c>
      <c r="B8" s="18" t="s">
        <v>3</v>
      </c>
      <c r="C8" s="18">
        <v>4</v>
      </c>
      <c r="D8" s="18" t="s">
        <v>2</v>
      </c>
      <c r="E8" s="70"/>
      <c r="G8" s="18">
        <v>257</v>
      </c>
      <c r="H8" s="18" t="s">
        <v>4</v>
      </c>
      <c r="I8" s="18">
        <v>4</v>
      </c>
      <c r="J8" s="18" t="s">
        <v>2</v>
      </c>
      <c r="K8" s="70"/>
    </row>
    <row r="9" spans="1:11" s="18" customFormat="1" x14ac:dyDescent="0.3"/>
    <row r="10" spans="1:11" s="18" customFormat="1" x14ac:dyDescent="0.3">
      <c r="A10" s="18">
        <v>6</v>
      </c>
      <c r="B10" s="18" t="s">
        <v>1</v>
      </c>
      <c r="C10" s="18">
        <v>19</v>
      </c>
      <c r="D10" s="18" t="s">
        <v>2</v>
      </c>
      <c r="E10" s="70"/>
      <c r="G10" s="18">
        <v>541</v>
      </c>
      <c r="H10" s="18" t="s">
        <v>5</v>
      </c>
      <c r="I10" s="18">
        <v>3</v>
      </c>
      <c r="J10" s="18" t="s">
        <v>2</v>
      </c>
      <c r="K10" s="70"/>
    </row>
    <row r="11" spans="1:11" s="18" customFormat="1" x14ac:dyDescent="0.3"/>
    <row r="12" spans="1:11" s="18" customFormat="1" x14ac:dyDescent="0.3">
      <c r="A12" s="18">
        <v>14</v>
      </c>
      <c r="B12" s="18" t="s">
        <v>3</v>
      </c>
      <c r="C12" s="18">
        <v>658</v>
      </c>
      <c r="D12" s="18" t="s">
        <v>2</v>
      </c>
      <c r="E12" s="70"/>
      <c r="G12" s="18">
        <v>25</v>
      </c>
      <c r="H12" s="18" t="s">
        <v>4</v>
      </c>
      <c r="I12" s="18">
        <v>7</v>
      </c>
      <c r="J12" s="18" t="s">
        <v>2</v>
      </c>
      <c r="K12" s="70"/>
    </row>
    <row r="13" spans="1:11" s="18" customFormat="1" x14ac:dyDescent="0.3"/>
    <row r="14" spans="1:11" s="18" customFormat="1" x14ac:dyDescent="0.3">
      <c r="A14" s="18">
        <v>245</v>
      </c>
      <c r="B14" s="18" t="s">
        <v>1</v>
      </c>
      <c r="C14" s="18">
        <v>15</v>
      </c>
      <c r="D14" s="18" t="s">
        <v>2</v>
      </c>
      <c r="E14" s="70"/>
      <c r="G14" s="18">
        <v>1457</v>
      </c>
      <c r="H14" s="18" t="s">
        <v>5</v>
      </c>
      <c r="I14" s="18">
        <v>13</v>
      </c>
      <c r="J14" s="18" t="s">
        <v>2</v>
      </c>
      <c r="K14" s="70"/>
    </row>
    <row r="15" spans="1:11" s="18" customFormat="1" x14ac:dyDescent="0.3"/>
    <row r="16" spans="1:11" s="18" customFormat="1" x14ac:dyDescent="0.3">
      <c r="A16" s="18">
        <v>14</v>
      </c>
      <c r="B16" s="18" t="s">
        <v>3</v>
      </c>
      <c r="C16" s="18">
        <v>326</v>
      </c>
      <c r="D16" s="18" t="s">
        <v>2</v>
      </c>
      <c r="E16" s="70"/>
      <c r="G16" s="18">
        <v>214</v>
      </c>
      <c r="H16" s="18" t="s">
        <v>4</v>
      </c>
      <c r="I16" s="18">
        <v>451</v>
      </c>
      <c r="J16" s="18" t="s">
        <v>2</v>
      </c>
      <c r="K16" s="70"/>
    </row>
    <row r="17" spans="1:11" s="18" customFormat="1" x14ac:dyDescent="0.3"/>
    <row r="18" spans="1:11" s="18" customFormat="1" x14ac:dyDescent="0.3">
      <c r="A18" s="18">
        <v>48</v>
      </c>
      <c r="B18" s="18" t="s">
        <v>1</v>
      </c>
      <c r="C18" s="18">
        <v>215</v>
      </c>
      <c r="D18" s="18" t="s">
        <v>2</v>
      </c>
      <c r="E18" s="70"/>
      <c r="G18" s="18">
        <v>78155</v>
      </c>
      <c r="H18" s="18" t="s">
        <v>5</v>
      </c>
      <c r="I18" s="18">
        <v>214</v>
      </c>
      <c r="J18" s="18" t="s">
        <v>2</v>
      </c>
      <c r="K18" s="70"/>
    </row>
    <row r="19" spans="1:11" s="18" customFormat="1" x14ac:dyDescent="0.3"/>
    <row r="20" spans="1:11" s="18" customFormat="1" x14ac:dyDescent="0.3">
      <c r="A20" s="18">
        <v>658</v>
      </c>
      <c r="B20" s="18" t="s">
        <v>3</v>
      </c>
      <c r="C20" s="18">
        <v>2147</v>
      </c>
      <c r="D20" s="18" t="s">
        <v>2</v>
      </c>
      <c r="E20" s="70"/>
      <c r="G20" s="18">
        <v>325</v>
      </c>
      <c r="H20" s="18" t="s">
        <v>4</v>
      </c>
      <c r="I20" s="18">
        <v>14</v>
      </c>
      <c r="J20" s="18" t="s">
        <v>2</v>
      </c>
      <c r="K20" s="70"/>
    </row>
    <row r="21" spans="1:11" s="18" customFormat="1" x14ac:dyDescent="0.3"/>
    <row r="22" spans="1:11" s="18" customFormat="1" x14ac:dyDescent="0.3">
      <c r="A22" s="18">
        <v>210</v>
      </c>
      <c r="B22" s="18" t="s">
        <v>1</v>
      </c>
      <c r="C22" s="18">
        <v>685</v>
      </c>
      <c r="D22" s="18" t="s">
        <v>2</v>
      </c>
      <c r="E22" s="70"/>
      <c r="G22" s="18">
        <v>214</v>
      </c>
      <c r="H22" s="18" t="s">
        <v>5</v>
      </c>
      <c r="I22" s="18">
        <v>312</v>
      </c>
      <c r="J22" s="18" t="s">
        <v>2</v>
      </c>
      <c r="K22" s="70"/>
    </row>
    <row r="23" spans="1:11" s="18" customFormat="1" x14ac:dyDescent="0.3"/>
    <row r="24" spans="1:11" s="18" customFormat="1" x14ac:dyDescent="0.3">
      <c r="A24" s="18">
        <v>9</v>
      </c>
      <c r="B24" s="18" t="s">
        <v>3</v>
      </c>
      <c r="C24" s="18">
        <v>7</v>
      </c>
      <c r="D24" s="18" t="s">
        <v>2</v>
      </c>
      <c r="E24" s="70"/>
      <c r="G24" s="18">
        <v>257</v>
      </c>
      <c r="H24" s="18" t="s">
        <v>4</v>
      </c>
      <c r="I24" s="18">
        <v>241</v>
      </c>
      <c r="J24" s="18" t="s">
        <v>2</v>
      </c>
      <c r="K24" s="70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B3544-F813-44D5-9FD3-20D53E79BCDC}">
  <dimension ref="A1:N14"/>
  <sheetViews>
    <sheetView workbookViewId="0">
      <selection activeCell="U13" sqref="U13"/>
    </sheetView>
  </sheetViews>
  <sheetFormatPr defaultColWidth="3.5546875" defaultRowHeight="14.4" x14ac:dyDescent="0.3"/>
  <cols>
    <col min="1" max="16384" width="3.5546875" style="18"/>
  </cols>
  <sheetData>
    <row r="1" spans="1:14" s="64" customFormat="1" ht="18" x14ac:dyDescent="0.3">
      <c r="A1" s="65" t="s">
        <v>125</v>
      </c>
    </row>
    <row r="2" spans="1:14" s="71" customFormat="1" ht="18" x14ac:dyDescent="0.3">
      <c r="A2" s="69" t="s">
        <v>130</v>
      </c>
    </row>
    <row r="4" spans="1:14" x14ac:dyDescent="0.3">
      <c r="A4" s="18">
        <v>5</v>
      </c>
      <c r="B4" s="18" t="s">
        <v>1</v>
      </c>
      <c r="C4" s="18">
        <v>8</v>
      </c>
      <c r="D4" s="18" t="s">
        <v>3</v>
      </c>
      <c r="E4" s="18">
        <v>4</v>
      </c>
      <c r="F4" s="18" t="s">
        <v>2</v>
      </c>
      <c r="G4" s="72"/>
      <c r="H4" s="72"/>
    </row>
    <row r="6" spans="1:14" x14ac:dyDescent="0.3">
      <c r="A6" s="18">
        <v>5</v>
      </c>
      <c r="B6" s="18" t="s">
        <v>4</v>
      </c>
      <c r="C6" s="18" t="s">
        <v>131</v>
      </c>
      <c r="D6" s="18">
        <v>4</v>
      </c>
      <c r="E6" s="18" t="s">
        <v>1</v>
      </c>
      <c r="F6" s="18">
        <v>5</v>
      </c>
      <c r="G6" s="18" t="s">
        <v>132</v>
      </c>
      <c r="H6" s="18" t="s">
        <v>2</v>
      </c>
      <c r="I6" s="72"/>
      <c r="J6" s="72"/>
    </row>
    <row r="8" spans="1:14" x14ac:dyDescent="0.3">
      <c r="A8" s="18" t="s">
        <v>131</v>
      </c>
      <c r="B8" s="18">
        <v>1</v>
      </c>
      <c r="C8" s="18" t="s">
        <v>5</v>
      </c>
      <c r="D8" s="18">
        <v>8</v>
      </c>
      <c r="E8" s="18" t="s">
        <v>132</v>
      </c>
      <c r="F8" s="18" t="s">
        <v>4</v>
      </c>
      <c r="G8" s="18" t="s">
        <v>131</v>
      </c>
      <c r="H8" s="18">
        <v>4</v>
      </c>
      <c r="I8" s="18" t="s">
        <v>4</v>
      </c>
      <c r="J8" s="18">
        <v>2</v>
      </c>
      <c r="K8" s="18" t="s">
        <v>132</v>
      </c>
      <c r="L8" s="18" t="s">
        <v>2</v>
      </c>
      <c r="M8" s="72"/>
      <c r="N8" s="72"/>
    </row>
    <row r="10" spans="1:14" x14ac:dyDescent="0.3">
      <c r="A10" s="18">
        <v>5</v>
      </c>
      <c r="B10" s="18" t="s">
        <v>1</v>
      </c>
      <c r="C10" s="18">
        <v>2</v>
      </c>
      <c r="D10" s="18" t="s">
        <v>4</v>
      </c>
      <c r="E10" s="18">
        <v>3</v>
      </c>
      <c r="F10" s="18" t="s">
        <v>2</v>
      </c>
      <c r="G10" s="72"/>
      <c r="H10" s="72"/>
    </row>
    <row r="12" spans="1:14" x14ac:dyDescent="0.3">
      <c r="A12" s="18">
        <v>4</v>
      </c>
      <c r="B12" s="18" t="s">
        <v>5</v>
      </c>
      <c r="C12" s="18">
        <v>2</v>
      </c>
      <c r="D12" s="18" t="s">
        <v>1</v>
      </c>
      <c r="E12" s="18">
        <v>5</v>
      </c>
      <c r="F12" s="18" t="s">
        <v>2</v>
      </c>
      <c r="G12" s="72"/>
      <c r="H12" s="72"/>
    </row>
    <row r="14" spans="1:14" x14ac:dyDescent="0.3">
      <c r="A14" s="18">
        <v>2</v>
      </c>
      <c r="B14" s="18" t="s">
        <v>4</v>
      </c>
      <c r="C14" s="18">
        <v>3</v>
      </c>
      <c r="D14" s="18" t="s">
        <v>4</v>
      </c>
      <c r="E14" s="18">
        <v>4</v>
      </c>
      <c r="F14" s="18" t="s">
        <v>4</v>
      </c>
      <c r="G14" s="18">
        <v>5</v>
      </c>
      <c r="H14" s="18" t="s">
        <v>2</v>
      </c>
      <c r="I14" s="72"/>
      <c r="J14" s="72"/>
    </row>
  </sheetData>
  <mergeCells count="6">
    <mergeCell ref="G4:H4"/>
    <mergeCell ref="I6:J6"/>
    <mergeCell ref="M8:N8"/>
    <mergeCell ref="G10:H10"/>
    <mergeCell ref="G12:H12"/>
    <mergeCell ref="I14:J14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F097D-7501-4D16-AB59-0318C6B8FDB3}">
  <dimension ref="A1:U97"/>
  <sheetViews>
    <sheetView zoomScale="70" zoomScaleNormal="70" workbookViewId="0">
      <selection activeCell="H72" sqref="H72"/>
    </sheetView>
  </sheetViews>
  <sheetFormatPr defaultColWidth="9.109375" defaultRowHeight="14.4" x14ac:dyDescent="0.3"/>
  <cols>
    <col min="1" max="16" width="9.109375" style="4"/>
    <col min="17" max="21" width="15.5546875" style="4" customWidth="1"/>
    <col min="22" max="16384" width="9.109375" style="4"/>
  </cols>
  <sheetData>
    <row r="1" spans="1:17" s="39" customFormat="1" ht="28.8" x14ac:dyDescent="0.55000000000000004">
      <c r="A1" s="37" t="s">
        <v>60</v>
      </c>
      <c r="B1" s="38"/>
    </row>
    <row r="2" spans="1:17" x14ac:dyDescent="0.3">
      <c r="A2" s="40"/>
      <c r="B2" s="40"/>
    </row>
    <row r="3" spans="1:17" x14ac:dyDescent="0.3">
      <c r="A3" s="40"/>
      <c r="B3" s="40"/>
    </row>
    <row r="4" spans="1:17" ht="18" x14ac:dyDescent="0.35">
      <c r="A4" s="41" t="s">
        <v>35</v>
      </c>
      <c r="B4" s="41"/>
      <c r="C4" s="42"/>
      <c r="D4" s="42"/>
      <c r="E4" s="42"/>
    </row>
    <row r="6" spans="1:17" x14ac:dyDescent="0.3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  <c r="M6" s="4">
        <v>13</v>
      </c>
      <c r="N6" s="4">
        <v>14</v>
      </c>
      <c r="O6" s="4">
        <v>15</v>
      </c>
      <c r="P6" s="4">
        <v>16</v>
      </c>
      <c r="Q6" s="5"/>
    </row>
    <row r="8" spans="1:17" x14ac:dyDescent="0.3">
      <c r="A8" s="4">
        <v>92</v>
      </c>
      <c r="B8" s="4">
        <v>-28</v>
      </c>
      <c r="C8" s="4">
        <v>81</v>
      </c>
      <c r="D8" s="4">
        <v>-14</v>
      </c>
      <c r="E8" s="4">
        <v>-74</v>
      </c>
      <c r="F8" s="4">
        <v>72</v>
      </c>
      <c r="G8" s="4">
        <v>166</v>
      </c>
      <c r="H8" s="4">
        <v>53</v>
      </c>
      <c r="I8" s="4">
        <v>-25</v>
      </c>
      <c r="J8" s="4">
        <v>159</v>
      </c>
      <c r="K8" s="4">
        <v>-23</v>
      </c>
      <c r="L8" s="4">
        <v>173</v>
      </c>
      <c r="M8" s="4">
        <v>126</v>
      </c>
      <c r="N8" s="4">
        <v>189</v>
      </c>
      <c r="O8" s="4">
        <v>-74</v>
      </c>
      <c r="P8" s="4">
        <v>68</v>
      </c>
      <c r="Q8" s="5"/>
    </row>
    <row r="10" spans="1:17" x14ac:dyDescent="0.3">
      <c r="A10" s="4">
        <v>192</v>
      </c>
      <c r="B10" s="4">
        <v>187</v>
      </c>
      <c r="C10" s="4">
        <v>-78</v>
      </c>
      <c r="D10" s="4">
        <v>150</v>
      </c>
      <c r="E10" s="4">
        <v>-81</v>
      </c>
      <c r="F10" s="4">
        <v>98</v>
      </c>
      <c r="G10" s="4">
        <v>189</v>
      </c>
      <c r="H10" s="4">
        <v>102</v>
      </c>
      <c r="I10" s="4">
        <v>136</v>
      </c>
      <c r="J10" s="4">
        <v>14</v>
      </c>
      <c r="K10" s="4">
        <v>-56</v>
      </c>
      <c r="L10" s="4">
        <v>158</v>
      </c>
      <c r="M10" s="4">
        <v>-68</v>
      </c>
      <c r="N10" s="4">
        <v>169</v>
      </c>
      <c r="O10" s="4">
        <v>-22</v>
      </c>
      <c r="P10" s="4">
        <v>93</v>
      </c>
      <c r="Q10" s="43"/>
    </row>
    <row r="12" spans="1:17" x14ac:dyDescent="0.3">
      <c r="A12" s="4">
        <v>33</v>
      </c>
      <c r="B12" s="4">
        <v>-11</v>
      </c>
      <c r="C12" s="4">
        <v>103</v>
      </c>
      <c r="D12" s="4">
        <v>-16</v>
      </c>
      <c r="E12" s="4">
        <v>100</v>
      </c>
      <c r="F12" s="4">
        <v>-85</v>
      </c>
      <c r="G12" s="4">
        <v>-42</v>
      </c>
      <c r="H12" s="4">
        <v>165</v>
      </c>
      <c r="I12" s="4">
        <v>104</v>
      </c>
      <c r="J12" s="4">
        <v>105</v>
      </c>
      <c r="K12" s="4">
        <v>94</v>
      </c>
      <c r="L12" s="4">
        <v>-57</v>
      </c>
      <c r="M12" s="4">
        <v>131</v>
      </c>
      <c r="N12" s="4">
        <v>10</v>
      </c>
      <c r="O12" s="4">
        <v>13</v>
      </c>
      <c r="P12" s="4">
        <v>-18</v>
      </c>
      <c r="Q12" s="43"/>
    </row>
    <row r="14" spans="1:17" x14ac:dyDescent="0.3">
      <c r="A14" s="4">
        <v>-63</v>
      </c>
      <c r="B14" s="4">
        <v>-41</v>
      </c>
      <c r="C14" s="4">
        <v>106</v>
      </c>
      <c r="D14" s="4">
        <v>27</v>
      </c>
      <c r="E14" s="4">
        <v>141</v>
      </c>
      <c r="F14" s="4">
        <v>188</v>
      </c>
      <c r="G14" s="4">
        <v>118</v>
      </c>
      <c r="H14" s="4">
        <v>159</v>
      </c>
      <c r="I14" s="4">
        <v>15</v>
      </c>
      <c r="J14" s="4">
        <v>110</v>
      </c>
      <c r="K14" s="4">
        <v>-51</v>
      </c>
      <c r="L14" s="4">
        <v>-52</v>
      </c>
      <c r="M14" s="4">
        <v>-41</v>
      </c>
      <c r="N14" s="4">
        <v>-63</v>
      </c>
      <c r="O14" s="4">
        <v>2</v>
      </c>
      <c r="P14" s="4">
        <v>60</v>
      </c>
      <c r="Q14" s="43"/>
    </row>
    <row r="17" spans="1:17" ht="18" x14ac:dyDescent="0.35">
      <c r="A17" s="41" t="s">
        <v>36</v>
      </c>
      <c r="B17" s="41"/>
      <c r="C17" s="42"/>
      <c r="D17" s="42"/>
      <c r="E17" s="42"/>
    </row>
    <row r="19" spans="1:17" x14ac:dyDescent="0.3">
      <c r="A19" s="4">
        <v>1</v>
      </c>
      <c r="B19" s="4">
        <v>2</v>
      </c>
      <c r="C19" s="4">
        <v>3</v>
      </c>
      <c r="D19" s="4">
        <v>4</v>
      </c>
      <c r="E19" s="4">
        <v>5</v>
      </c>
      <c r="F19" s="4">
        <v>6</v>
      </c>
      <c r="G19" s="4">
        <v>7</v>
      </c>
      <c r="H19" s="4">
        <v>8</v>
      </c>
      <c r="I19" s="4">
        <v>9</v>
      </c>
      <c r="J19" s="4">
        <v>10</v>
      </c>
      <c r="K19" s="4">
        <v>11</v>
      </c>
      <c r="L19" s="4">
        <v>12</v>
      </c>
      <c r="M19" s="4">
        <v>13</v>
      </c>
      <c r="N19" s="4">
        <v>14</v>
      </c>
      <c r="O19" s="4">
        <v>15</v>
      </c>
      <c r="P19" s="4">
        <v>16</v>
      </c>
      <c r="Q19" s="5"/>
    </row>
    <row r="21" spans="1:17" x14ac:dyDescent="0.3">
      <c r="A21" s="4">
        <v>-9</v>
      </c>
      <c r="B21" s="4">
        <v>66</v>
      </c>
      <c r="C21" s="4">
        <v>177</v>
      </c>
      <c r="D21" s="4">
        <v>-85</v>
      </c>
      <c r="E21" s="4">
        <v>-16</v>
      </c>
      <c r="F21" s="4">
        <v>-23</v>
      </c>
      <c r="G21" s="4">
        <v>150</v>
      </c>
      <c r="H21" s="4">
        <v>-21</v>
      </c>
      <c r="I21" s="4">
        <v>-21</v>
      </c>
      <c r="J21" s="4">
        <v>164</v>
      </c>
      <c r="K21" s="4">
        <v>52</v>
      </c>
      <c r="L21" s="4">
        <v>117</v>
      </c>
      <c r="M21" s="4">
        <v>-58</v>
      </c>
      <c r="N21" s="4">
        <v>-63</v>
      </c>
      <c r="O21" s="4">
        <v>165</v>
      </c>
      <c r="P21" s="4">
        <v>-44</v>
      </c>
      <c r="Q21" s="5"/>
    </row>
    <row r="23" spans="1:17" x14ac:dyDescent="0.3">
      <c r="A23" s="4">
        <v>89</v>
      </c>
      <c r="B23" s="4">
        <v>92</v>
      </c>
      <c r="C23" s="4">
        <v>31</v>
      </c>
      <c r="D23" s="4">
        <v>168</v>
      </c>
      <c r="E23" s="4">
        <v>-4</v>
      </c>
      <c r="F23" s="4">
        <v>-59</v>
      </c>
      <c r="G23" s="4">
        <v>53</v>
      </c>
      <c r="H23" s="4">
        <v>172</v>
      </c>
      <c r="I23" s="4">
        <v>79</v>
      </c>
      <c r="J23" s="4">
        <v>-68</v>
      </c>
      <c r="K23" s="4">
        <v>88</v>
      </c>
      <c r="L23" s="4">
        <v>142</v>
      </c>
      <c r="M23" s="4">
        <v>-85</v>
      </c>
      <c r="N23" s="4">
        <v>182</v>
      </c>
      <c r="O23" s="4">
        <v>197</v>
      </c>
      <c r="P23" s="4">
        <v>38</v>
      </c>
      <c r="Q23" s="43"/>
    </row>
    <row r="25" spans="1:17" x14ac:dyDescent="0.3">
      <c r="A25" s="4">
        <v>157</v>
      </c>
      <c r="B25" s="4">
        <v>70</v>
      </c>
      <c r="C25" s="4">
        <v>143</v>
      </c>
      <c r="D25" s="4">
        <v>90</v>
      </c>
      <c r="E25" s="4">
        <v>-1</v>
      </c>
      <c r="F25" s="4">
        <v>59</v>
      </c>
      <c r="G25" s="4">
        <v>-16</v>
      </c>
      <c r="H25" s="4">
        <v>29</v>
      </c>
      <c r="I25" s="4">
        <v>137</v>
      </c>
      <c r="J25" s="4">
        <v>106</v>
      </c>
      <c r="K25" s="4">
        <v>156</v>
      </c>
      <c r="L25" s="4">
        <v>92</v>
      </c>
      <c r="M25" s="4">
        <v>161</v>
      </c>
      <c r="N25" s="4">
        <v>63</v>
      </c>
      <c r="O25" s="4">
        <v>-13</v>
      </c>
      <c r="P25" s="4">
        <v>76</v>
      </c>
      <c r="Q25" s="43"/>
    </row>
    <row r="27" spans="1:17" x14ac:dyDescent="0.3">
      <c r="A27" s="4">
        <v>27</v>
      </c>
      <c r="B27" s="4">
        <v>21</v>
      </c>
      <c r="C27" s="4">
        <v>-40</v>
      </c>
      <c r="D27" s="4">
        <v>-35</v>
      </c>
      <c r="E27" s="4">
        <v>191</v>
      </c>
      <c r="F27" s="4">
        <v>151</v>
      </c>
      <c r="G27" s="4">
        <v>-48</v>
      </c>
      <c r="H27" s="4">
        <v>-4</v>
      </c>
      <c r="I27" s="4">
        <v>7</v>
      </c>
      <c r="J27" s="4">
        <v>57</v>
      </c>
      <c r="K27" s="4">
        <v>-59</v>
      </c>
      <c r="L27" s="4">
        <v>159</v>
      </c>
      <c r="M27" s="4">
        <v>36</v>
      </c>
      <c r="N27" s="4">
        <v>50</v>
      </c>
      <c r="O27" s="4">
        <v>-65</v>
      </c>
      <c r="P27" s="4">
        <v>31</v>
      </c>
      <c r="Q27" s="43"/>
    </row>
    <row r="30" spans="1:17" ht="18" x14ac:dyDescent="0.35">
      <c r="A30" s="41" t="s">
        <v>37</v>
      </c>
      <c r="B30" s="41"/>
      <c r="C30" s="42"/>
      <c r="D30" s="42"/>
      <c r="E30" s="42"/>
    </row>
    <row r="32" spans="1:17" x14ac:dyDescent="0.3">
      <c r="A32" s="4">
        <v>1</v>
      </c>
      <c r="B32" s="4">
        <v>2</v>
      </c>
      <c r="C32" s="4">
        <v>3</v>
      </c>
      <c r="D32" s="4">
        <v>4</v>
      </c>
      <c r="E32" s="4">
        <v>5</v>
      </c>
      <c r="F32" s="4">
        <v>6</v>
      </c>
      <c r="G32" s="4">
        <v>7</v>
      </c>
      <c r="H32" s="4">
        <v>8</v>
      </c>
      <c r="I32" s="4">
        <v>9</v>
      </c>
      <c r="J32" s="4">
        <v>10</v>
      </c>
      <c r="K32" s="4">
        <v>11</v>
      </c>
      <c r="L32" s="4">
        <v>12</v>
      </c>
      <c r="M32" s="4">
        <v>13</v>
      </c>
      <c r="N32" s="4">
        <v>14</v>
      </c>
      <c r="O32" s="4">
        <v>15</v>
      </c>
      <c r="P32" s="4">
        <v>16</v>
      </c>
      <c r="Q32" s="5"/>
    </row>
    <row r="34" spans="1:17" x14ac:dyDescent="0.3">
      <c r="A34" s="4">
        <v>165</v>
      </c>
      <c r="B34" s="4">
        <v>4</v>
      </c>
      <c r="C34" s="4">
        <v>110</v>
      </c>
      <c r="D34" s="4">
        <v>-94</v>
      </c>
      <c r="E34" s="4">
        <v>11</v>
      </c>
      <c r="F34" s="4">
        <v>-1</v>
      </c>
      <c r="G34" s="4">
        <v>-14</v>
      </c>
      <c r="H34" s="4">
        <v>12</v>
      </c>
      <c r="I34" s="4">
        <v>-64</v>
      </c>
      <c r="J34" s="4">
        <v>-86</v>
      </c>
      <c r="K34" s="4">
        <v>-10</v>
      </c>
      <c r="L34" s="4">
        <v>14</v>
      </c>
      <c r="M34" s="4">
        <v>-18</v>
      </c>
      <c r="N34" s="4">
        <v>134</v>
      </c>
      <c r="O34" s="4">
        <v>-40</v>
      </c>
      <c r="P34" s="4">
        <v>14</v>
      </c>
      <c r="Q34" s="5"/>
    </row>
    <row r="36" spans="1:17" x14ac:dyDescent="0.3">
      <c r="A36" s="4">
        <v>7</v>
      </c>
      <c r="B36" s="4">
        <v>152</v>
      </c>
      <c r="C36" s="4">
        <v>31</v>
      </c>
      <c r="D36" s="4">
        <v>-92</v>
      </c>
      <c r="E36" s="4">
        <v>-11</v>
      </c>
      <c r="F36" s="4">
        <v>32</v>
      </c>
      <c r="G36" s="4">
        <v>140</v>
      </c>
      <c r="H36" s="4">
        <v>46</v>
      </c>
      <c r="I36" s="4">
        <v>80</v>
      </c>
      <c r="J36" s="4">
        <v>197</v>
      </c>
      <c r="K36" s="4">
        <v>87</v>
      </c>
      <c r="L36" s="4">
        <v>180</v>
      </c>
      <c r="M36" s="4">
        <v>176</v>
      </c>
      <c r="N36" s="4">
        <v>68</v>
      </c>
      <c r="O36" s="4">
        <v>-30</v>
      </c>
      <c r="P36" s="4">
        <v>35</v>
      </c>
      <c r="Q36" s="5"/>
    </row>
    <row r="38" spans="1:17" x14ac:dyDescent="0.3">
      <c r="A38" s="4">
        <v>23</v>
      </c>
      <c r="B38" s="4">
        <v>198</v>
      </c>
      <c r="C38" s="4">
        <v>-66</v>
      </c>
      <c r="D38" s="4">
        <v>59</v>
      </c>
      <c r="E38" s="4">
        <v>151</v>
      </c>
      <c r="F38" s="4">
        <v>-90</v>
      </c>
      <c r="G38" s="4">
        <v>166</v>
      </c>
      <c r="H38" s="4">
        <v>-51</v>
      </c>
      <c r="I38" s="4">
        <v>-66</v>
      </c>
      <c r="J38" s="4">
        <v>110</v>
      </c>
      <c r="K38" s="4">
        <v>23</v>
      </c>
      <c r="L38" s="4">
        <v>-92</v>
      </c>
      <c r="M38" s="4">
        <v>143</v>
      </c>
      <c r="N38" s="4">
        <v>-17</v>
      </c>
      <c r="O38" s="4">
        <v>-81</v>
      </c>
      <c r="P38" s="4">
        <v>1</v>
      </c>
      <c r="Q38" s="43"/>
    </row>
    <row r="40" spans="1:17" x14ac:dyDescent="0.3">
      <c r="A40" s="4">
        <v>-53</v>
      </c>
      <c r="B40" s="4">
        <v>95</v>
      </c>
      <c r="C40" s="4">
        <v>62</v>
      </c>
      <c r="D40" s="4">
        <v>-24</v>
      </c>
      <c r="E40" s="4">
        <v>145</v>
      </c>
      <c r="F40" s="4">
        <v>199</v>
      </c>
      <c r="G40" s="4">
        <v>59</v>
      </c>
      <c r="H40" s="4">
        <v>130</v>
      </c>
      <c r="I40" s="4">
        <v>194</v>
      </c>
      <c r="J40" s="4">
        <v>79</v>
      </c>
      <c r="K40" s="4">
        <v>169</v>
      </c>
      <c r="L40" s="4">
        <v>117</v>
      </c>
      <c r="M40" s="4">
        <v>-58</v>
      </c>
      <c r="N40" s="4">
        <v>147</v>
      </c>
      <c r="O40" s="4">
        <v>-30</v>
      </c>
      <c r="P40" s="4">
        <v>-20</v>
      </c>
      <c r="Q40" s="43"/>
    </row>
    <row r="43" spans="1:17" ht="18" x14ac:dyDescent="0.35">
      <c r="A43" s="41" t="s">
        <v>38</v>
      </c>
      <c r="B43" s="41"/>
      <c r="C43" s="42"/>
      <c r="D43" s="42"/>
      <c r="E43" s="42"/>
    </row>
    <row r="45" spans="1:17" x14ac:dyDescent="0.3">
      <c r="A45" s="4">
        <v>1</v>
      </c>
      <c r="B45" s="4">
        <v>2</v>
      </c>
      <c r="C45" s="4">
        <v>3</v>
      </c>
      <c r="D45" s="4">
        <v>4</v>
      </c>
      <c r="E45" s="4">
        <v>5</v>
      </c>
      <c r="F45" s="4">
        <v>6</v>
      </c>
      <c r="G45" s="4">
        <v>7</v>
      </c>
      <c r="H45" s="4">
        <v>8</v>
      </c>
      <c r="I45" s="4">
        <v>9</v>
      </c>
      <c r="J45" s="4">
        <v>10</v>
      </c>
      <c r="K45" s="4">
        <v>11</v>
      </c>
      <c r="L45" s="4">
        <v>12</v>
      </c>
      <c r="M45" s="4">
        <v>13</v>
      </c>
      <c r="N45" s="4">
        <v>14</v>
      </c>
      <c r="O45" s="4">
        <v>15</v>
      </c>
      <c r="P45" s="4">
        <v>16</v>
      </c>
      <c r="Q45" s="5"/>
    </row>
    <row r="47" spans="1:17" x14ac:dyDescent="0.3">
      <c r="A47" s="4">
        <v>-34</v>
      </c>
      <c r="B47" s="4">
        <v>6</v>
      </c>
      <c r="C47" s="4">
        <v>120</v>
      </c>
      <c r="D47" s="4">
        <v>-62</v>
      </c>
      <c r="E47" s="4">
        <v>9</v>
      </c>
      <c r="F47" s="4">
        <v>181</v>
      </c>
      <c r="G47" s="4">
        <v>160</v>
      </c>
      <c r="H47" s="4">
        <v>130</v>
      </c>
      <c r="I47" s="4">
        <v>-49</v>
      </c>
      <c r="J47" s="4">
        <v>83</v>
      </c>
      <c r="K47" s="4">
        <v>91</v>
      </c>
      <c r="L47" s="4">
        <v>27</v>
      </c>
      <c r="M47" s="4">
        <v>17</v>
      </c>
      <c r="N47" s="4">
        <v>35</v>
      </c>
      <c r="O47" s="4">
        <v>110</v>
      </c>
      <c r="P47" s="4">
        <v>67</v>
      </c>
      <c r="Q47" s="5"/>
    </row>
    <row r="49" spans="1:17" x14ac:dyDescent="0.3">
      <c r="A49" s="4">
        <v>-14</v>
      </c>
      <c r="B49" s="4">
        <v>67</v>
      </c>
      <c r="C49" s="4">
        <v>121</v>
      </c>
      <c r="D49" s="4">
        <v>-80</v>
      </c>
      <c r="E49" s="4">
        <v>-40</v>
      </c>
      <c r="F49" s="4">
        <v>13</v>
      </c>
      <c r="G49" s="4">
        <v>-28</v>
      </c>
      <c r="H49" s="4">
        <v>-40</v>
      </c>
      <c r="I49" s="4">
        <v>196</v>
      </c>
      <c r="J49" s="4">
        <v>-75</v>
      </c>
      <c r="K49" s="4">
        <v>96</v>
      </c>
      <c r="L49" s="4">
        <v>-6</v>
      </c>
      <c r="M49" s="4">
        <v>148</v>
      </c>
      <c r="N49" s="4">
        <v>0</v>
      </c>
      <c r="O49" s="4">
        <v>8</v>
      </c>
      <c r="P49" s="4">
        <v>-13</v>
      </c>
      <c r="Q49" s="5"/>
    </row>
    <row r="51" spans="1:17" x14ac:dyDescent="0.3">
      <c r="A51" s="4">
        <v>-21</v>
      </c>
      <c r="B51" s="4">
        <v>51</v>
      </c>
      <c r="C51" s="4">
        <v>59</v>
      </c>
      <c r="D51" s="4">
        <v>-74</v>
      </c>
      <c r="E51" s="4">
        <v>97</v>
      </c>
      <c r="F51" s="4">
        <v>60</v>
      </c>
      <c r="G51" s="4">
        <v>-11</v>
      </c>
      <c r="H51" s="4">
        <v>-23</v>
      </c>
      <c r="I51" s="4">
        <v>64</v>
      </c>
      <c r="J51" s="4">
        <v>199</v>
      </c>
      <c r="K51" s="4">
        <v>-100</v>
      </c>
      <c r="L51" s="4">
        <v>196</v>
      </c>
      <c r="M51" s="4">
        <v>-27</v>
      </c>
      <c r="N51" s="4">
        <v>27</v>
      </c>
      <c r="O51" s="4">
        <v>140</v>
      </c>
      <c r="P51" s="4">
        <v>-21</v>
      </c>
      <c r="Q51" s="43"/>
    </row>
    <row r="53" spans="1:17" x14ac:dyDescent="0.3">
      <c r="A53" s="4">
        <v>-66</v>
      </c>
      <c r="B53" s="4">
        <v>29</v>
      </c>
      <c r="C53" s="4">
        <v>37</v>
      </c>
      <c r="D53" s="4">
        <v>-88</v>
      </c>
      <c r="E53" s="4">
        <v>122</v>
      </c>
      <c r="F53" s="4">
        <v>191</v>
      </c>
      <c r="G53" s="4">
        <v>112</v>
      </c>
      <c r="H53" s="4">
        <v>154</v>
      </c>
      <c r="I53" s="4">
        <v>-57</v>
      </c>
      <c r="J53" s="4">
        <v>96</v>
      </c>
      <c r="K53" s="4">
        <v>68</v>
      </c>
      <c r="L53" s="4">
        <v>184</v>
      </c>
      <c r="M53" s="4">
        <v>83</v>
      </c>
      <c r="N53" s="4">
        <v>64</v>
      </c>
      <c r="O53" s="4">
        <v>152</v>
      </c>
      <c r="P53" s="4">
        <v>4</v>
      </c>
      <c r="Q53" s="43"/>
    </row>
    <row r="56" spans="1:17" ht="18" x14ac:dyDescent="0.35">
      <c r="A56" s="41" t="s">
        <v>39</v>
      </c>
      <c r="B56" s="41"/>
      <c r="C56" s="41"/>
      <c r="D56" s="41"/>
      <c r="E56" s="41"/>
      <c r="G56" s="55"/>
      <c r="H56" s="55"/>
    </row>
    <row r="58" spans="1:17" x14ac:dyDescent="0.3">
      <c r="A58" s="44">
        <v>-68</v>
      </c>
      <c r="B58" s="44">
        <v>74</v>
      </c>
      <c r="C58" s="44">
        <v>-56</v>
      </c>
      <c r="D58" s="44">
        <v>-40</v>
      </c>
      <c r="E58" s="44">
        <v>15</v>
      </c>
      <c r="F58" s="44">
        <v>-13</v>
      </c>
      <c r="G58" s="44">
        <v>101</v>
      </c>
      <c r="H58" s="44">
        <v>36</v>
      </c>
      <c r="I58" s="44">
        <v>27</v>
      </c>
      <c r="J58" s="44">
        <v>136</v>
      </c>
      <c r="K58" s="44">
        <v>119</v>
      </c>
      <c r="L58" s="44">
        <v>-57</v>
      </c>
      <c r="M58" s="44">
        <v>-82</v>
      </c>
      <c r="N58" s="44">
        <v>-95</v>
      </c>
      <c r="O58" s="44">
        <v>-66</v>
      </c>
      <c r="P58" s="44">
        <v>-17</v>
      </c>
    </row>
    <row r="59" spans="1:17" x14ac:dyDescent="0.3">
      <c r="A59" s="52" t="s">
        <v>68</v>
      </c>
      <c r="B59" s="44">
        <v>-28</v>
      </c>
      <c r="C59" s="44">
        <v>116</v>
      </c>
      <c r="D59" s="44">
        <v>93</v>
      </c>
      <c r="E59" s="52" t="s">
        <v>68</v>
      </c>
      <c r="F59" s="44">
        <v>-85</v>
      </c>
      <c r="G59" s="44">
        <v>-2</v>
      </c>
      <c r="H59" s="44">
        <v>-87</v>
      </c>
      <c r="I59" s="44">
        <v>1</v>
      </c>
      <c r="J59" s="44">
        <v>-100</v>
      </c>
      <c r="K59" s="44">
        <v>30</v>
      </c>
      <c r="L59" s="44">
        <v>114</v>
      </c>
      <c r="M59" s="44">
        <v>-48</v>
      </c>
      <c r="N59" s="52" t="s">
        <v>68</v>
      </c>
      <c r="O59" s="44">
        <v>61</v>
      </c>
      <c r="P59" s="44">
        <v>85</v>
      </c>
    </row>
    <row r="60" spans="1:17" x14ac:dyDescent="0.3">
      <c r="A60" s="44">
        <v>142</v>
      </c>
      <c r="B60" s="44">
        <v>195</v>
      </c>
      <c r="C60" s="51"/>
      <c r="D60" s="44">
        <v>10</v>
      </c>
      <c r="E60" s="44">
        <v>9</v>
      </c>
      <c r="F60" s="44">
        <v>95</v>
      </c>
      <c r="G60" s="44">
        <v>-72</v>
      </c>
      <c r="H60" s="52" t="s">
        <v>68</v>
      </c>
      <c r="I60" s="44">
        <v>149</v>
      </c>
      <c r="J60" s="52" t="s">
        <v>68</v>
      </c>
      <c r="K60" s="44">
        <v>106</v>
      </c>
      <c r="L60" s="44">
        <v>171</v>
      </c>
      <c r="M60" s="44">
        <v>17</v>
      </c>
      <c r="N60" s="44">
        <v>154</v>
      </c>
      <c r="O60" s="52" t="s">
        <v>68</v>
      </c>
      <c r="P60" s="44">
        <v>31</v>
      </c>
    </row>
    <row r="61" spans="1:17" x14ac:dyDescent="0.3">
      <c r="A61" s="44">
        <v>-4</v>
      </c>
      <c r="B61" s="44">
        <v>-70</v>
      </c>
      <c r="C61" s="44">
        <v>84</v>
      </c>
      <c r="D61" s="44">
        <v>148</v>
      </c>
      <c r="E61" s="44">
        <v>196</v>
      </c>
      <c r="F61" s="44">
        <v>-4</v>
      </c>
      <c r="G61" s="44">
        <v>-87</v>
      </c>
      <c r="H61" s="44">
        <v>190</v>
      </c>
      <c r="I61" s="44">
        <v>102</v>
      </c>
      <c r="J61" s="44">
        <v>182</v>
      </c>
      <c r="K61" s="44">
        <v>-48</v>
      </c>
      <c r="L61" s="44">
        <v>94</v>
      </c>
      <c r="M61" s="44">
        <v>-49</v>
      </c>
      <c r="N61" s="44">
        <v>-46</v>
      </c>
      <c r="O61" s="44">
        <v>-19</v>
      </c>
      <c r="P61" s="44">
        <v>144</v>
      </c>
    </row>
    <row r="62" spans="1:17" x14ac:dyDescent="0.3">
      <c r="A62" s="44">
        <v>74</v>
      </c>
      <c r="B62" s="44">
        <v>13</v>
      </c>
      <c r="C62" s="44">
        <v>83</v>
      </c>
      <c r="D62" s="44">
        <v>-58</v>
      </c>
      <c r="E62" s="52" t="s">
        <v>68</v>
      </c>
      <c r="F62" s="44">
        <v>127</v>
      </c>
      <c r="G62" s="44">
        <v>54</v>
      </c>
      <c r="H62" s="44">
        <v>-92</v>
      </c>
      <c r="I62" s="52" t="s">
        <v>68</v>
      </c>
      <c r="J62" s="44">
        <v>46</v>
      </c>
      <c r="K62" s="44">
        <v>65</v>
      </c>
      <c r="L62" s="51"/>
      <c r="M62" s="44">
        <v>26</v>
      </c>
      <c r="N62" s="44">
        <v>-49</v>
      </c>
      <c r="O62" s="44">
        <v>94</v>
      </c>
      <c r="P62" s="44">
        <v>144</v>
      </c>
    </row>
    <row r="63" spans="1:17" x14ac:dyDescent="0.3">
      <c r="A63" s="51"/>
      <c r="B63" s="44">
        <v>17</v>
      </c>
      <c r="C63" s="52" t="s">
        <v>68</v>
      </c>
      <c r="D63" s="44">
        <v>-6</v>
      </c>
      <c r="E63" s="44">
        <v>-82</v>
      </c>
      <c r="F63" s="44">
        <v>-55</v>
      </c>
      <c r="G63" s="44">
        <v>139</v>
      </c>
      <c r="H63" s="44">
        <v>33</v>
      </c>
      <c r="I63" s="44">
        <v>-35</v>
      </c>
      <c r="J63" s="44">
        <v>63</v>
      </c>
      <c r="K63" s="44">
        <v>32</v>
      </c>
      <c r="L63" s="44">
        <v>84</v>
      </c>
      <c r="M63" s="52" t="s">
        <v>68</v>
      </c>
      <c r="N63" s="44">
        <v>-50</v>
      </c>
      <c r="O63" s="44">
        <v>132</v>
      </c>
      <c r="P63" s="51"/>
    </row>
    <row r="64" spans="1:17" x14ac:dyDescent="0.3">
      <c r="A64" s="44">
        <v>-34</v>
      </c>
      <c r="B64" s="44">
        <v>-62</v>
      </c>
      <c r="C64" s="44">
        <v>179</v>
      </c>
      <c r="D64" s="44">
        <v>14</v>
      </c>
      <c r="E64" s="44">
        <v>-54</v>
      </c>
      <c r="F64" s="51"/>
      <c r="G64" s="44">
        <v>175</v>
      </c>
      <c r="H64" s="44">
        <v>66</v>
      </c>
      <c r="I64" s="44">
        <v>-96</v>
      </c>
      <c r="J64" s="44">
        <v>164</v>
      </c>
      <c r="K64" s="44">
        <v>113</v>
      </c>
      <c r="L64" s="44">
        <v>33</v>
      </c>
      <c r="M64" s="44">
        <v>198</v>
      </c>
      <c r="N64" s="44">
        <v>140</v>
      </c>
      <c r="O64" s="51"/>
      <c r="P64" s="44">
        <v>-35</v>
      </c>
    </row>
    <row r="65" spans="1:21" x14ac:dyDescent="0.3">
      <c r="A65" s="44">
        <v>-15</v>
      </c>
      <c r="B65" s="44">
        <v>19</v>
      </c>
      <c r="C65" s="44">
        <v>186</v>
      </c>
      <c r="D65" s="44">
        <v>106</v>
      </c>
      <c r="E65" s="44">
        <v>-100</v>
      </c>
      <c r="F65" s="44">
        <v>-13</v>
      </c>
      <c r="G65" s="44">
        <v>130</v>
      </c>
      <c r="H65" s="52" t="s">
        <v>68</v>
      </c>
      <c r="I65" s="44">
        <v>58</v>
      </c>
      <c r="J65" s="44">
        <v>171</v>
      </c>
      <c r="K65" s="44">
        <v>192</v>
      </c>
      <c r="L65" s="44">
        <v>-72</v>
      </c>
      <c r="M65" s="44">
        <v>120</v>
      </c>
      <c r="N65" s="44">
        <v>-82</v>
      </c>
      <c r="O65" s="44">
        <v>22</v>
      </c>
      <c r="P65" s="44">
        <v>22</v>
      </c>
    </row>
    <row r="66" spans="1:21" x14ac:dyDescent="0.3">
      <c r="A66" s="44">
        <v>74</v>
      </c>
      <c r="B66" s="44">
        <v>87</v>
      </c>
      <c r="C66" s="44">
        <v>178</v>
      </c>
      <c r="D66" s="44">
        <v>-44</v>
      </c>
      <c r="E66" s="44">
        <v>70</v>
      </c>
      <c r="F66" s="44">
        <v>22</v>
      </c>
      <c r="G66" s="44">
        <v>-61</v>
      </c>
      <c r="H66" s="44">
        <v>63</v>
      </c>
      <c r="I66" s="52" t="s">
        <v>68</v>
      </c>
      <c r="J66" s="44">
        <v>101</v>
      </c>
      <c r="K66" s="44">
        <v>94</v>
      </c>
      <c r="L66" s="44">
        <v>182</v>
      </c>
      <c r="M66" s="44">
        <v>-84</v>
      </c>
      <c r="N66" s="44">
        <v>-7</v>
      </c>
      <c r="O66" s="44">
        <v>-100</v>
      </c>
      <c r="P66" s="44">
        <v>22</v>
      </c>
    </row>
    <row r="67" spans="1:21" x14ac:dyDescent="0.3">
      <c r="A67" s="44">
        <v>169</v>
      </c>
      <c r="B67" s="44">
        <v>52</v>
      </c>
      <c r="C67" s="44">
        <v>83</v>
      </c>
      <c r="D67" s="44">
        <v>144</v>
      </c>
      <c r="E67" s="44">
        <v>-10</v>
      </c>
      <c r="F67" s="44">
        <v>175</v>
      </c>
      <c r="G67" s="44">
        <v>-31</v>
      </c>
      <c r="H67" s="44">
        <v>131</v>
      </c>
      <c r="I67" s="44">
        <v>-64</v>
      </c>
      <c r="J67" s="51"/>
      <c r="K67" s="52" t="s">
        <v>68</v>
      </c>
      <c r="L67" s="44">
        <v>140</v>
      </c>
      <c r="M67" s="44">
        <v>6</v>
      </c>
      <c r="N67" s="44">
        <v>195</v>
      </c>
      <c r="O67" s="44">
        <v>51</v>
      </c>
      <c r="P67" s="44">
        <v>77</v>
      </c>
    </row>
    <row r="68" spans="1:21" x14ac:dyDescent="0.3">
      <c r="A68" s="44">
        <v>166</v>
      </c>
      <c r="B68" s="51"/>
      <c r="C68" s="44">
        <v>-92</v>
      </c>
      <c r="D68" s="44">
        <v>190</v>
      </c>
      <c r="E68" s="51"/>
      <c r="F68" s="44">
        <v>151</v>
      </c>
      <c r="G68" s="44">
        <v>58</v>
      </c>
      <c r="H68" s="44">
        <v>177</v>
      </c>
      <c r="I68" s="44">
        <v>173</v>
      </c>
      <c r="J68" s="44">
        <v>19</v>
      </c>
      <c r="K68" s="44">
        <v>-25</v>
      </c>
      <c r="L68" s="44">
        <v>68</v>
      </c>
      <c r="M68" s="51"/>
      <c r="N68" s="44">
        <v>-88</v>
      </c>
      <c r="O68" s="44">
        <v>-63</v>
      </c>
      <c r="P68" s="44">
        <v>22</v>
      </c>
    </row>
    <row r="69" spans="1:21" x14ac:dyDescent="0.3">
      <c r="A69" s="51"/>
      <c r="B69" s="44">
        <v>88</v>
      </c>
      <c r="C69" s="44">
        <v>135</v>
      </c>
      <c r="D69" s="44">
        <v>-97</v>
      </c>
      <c r="E69" s="44">
        <v>10</v>
      </c>
      <c r="F69" s="44">
        <v>154</v>
      </c>
      <c r="G69" s="44">
        <v>148</v>
      </c>
      <c r="H69" s="44">
        <v>-78</v>
      </c>
      <c r="I69" s="44">
        <v>136</v>
      </c>
      <c r="J69" s="44">
        <v>43</v>
      </c>
      <c r="K69" s="44">
        <v>178</v>
      </c>
      <c r="L69" s="44">
        <v>161</v>
      </c>
      <c r="M69" s="44">
        <v>-47</v>
      </c>
      <c r="N69" s="44">
        <v>56</v>
      </c>
      <c r="O69" s="44">
        <v>0</v>
      </c>
      <c r="P69" s="44">
        <v>-32</v>
      </c>
    </row>
    <row r="70" spans="1:21" x14ac:dyDescent="0.3">
      <c r="A70" s="44">
        <v>-23</v>
      </c>
      <c r="B70" s="44">
        <v>96</v>
      </c>
      <c r="C70" s="44">
        <v>-34</v>
      </c>
      <c r="D70" s="44">
        <v>191</v>
      </c>
      <c r="E70" s="44">
        <v>-56</v>
      </c>
      <c r="F70" s="44">
        <v>56</v>
      </c>
      <c r="G70" s="52" t="s">
        <v>68</v>
      </c>
      <c r="H70" s="44">
        <v>56</v>
      </c>
      <c r="I70" s="51"/>
      <c r="J70" s="44">
        <v>60</v>
      </c>
      <c r="K70" s="44">
        <v>11</v>
      </c>
      <c r="L70" s="44">
        <v>131</v>
      </c>
      <c r="M70" s="44">
        <v>189</v>
      </c>
      <c r="N70" s="44">
        <v>43</v>
      </c>
      <c r="O70" s="52" t="s">
        <v>68</v>
      </c>
      <c r="P70" s="44">
        <v>142</v>
      </c>
    </row>
    <row r="71" spans="1:21" x14ac:dyDescent="0.3">
      <c r="A71" s="44">
        <v>-97</v>
      </c>
      <c r="B71" s="44">
        <v>31</v>
      </c>
      <c r="C71" s="51"/>
      <c r="D71" s="44">
        <v>-29</v>
      </c>
      <c r="E71" s="51"/>
      <c r="F71" s="44">
        <v>143</v>
      </c>
      <c r="G71" s="44">
        <v>-54</v>
      </c>
      <c r="H71" s="44">
        <v>-47</v>
      </c>
      <c r="I71" s="44">
        <v>-9</v>
      </c>
      <c r="J71" s="51"/>
      <c r="K71" s="44">
        <v>-62</v>
      </c>
      <c r="L71" s="52" t="s">
        <v>68</v>
      </c>
      <c r="M71" s="52" t="s">
        <v>68</v>
      </c>
      <c r="N71" s="52" t="s">
        <v>68</v>
      </c>
      <c r="O71" s="44">
        <v>-45</v>
      </c>
      <c r="P71" s="44">
        <v>142</v>
      </c>
    </row>
    <row r="72" spans="1:21" x14ac:dyDescent="0.3">
      <c r="A72" s="44">
        <v>-67</v>
      </c>
      <c r="B72" s="44">
        <v>100</v>
      </c>
      <c r="C72" s="44">
        <v>81</v>
      </c>
      <c r="D72" s="44">
        <v>82</v>
      </c>
      <c r="E72" s="44">
        <v>36</v>
      </c>
      <c r="F72" s="44">
        <v>-19</v>
      </c>
      <c r="G72" s="44">
        <v>102</v>
      </c>
      <c r="H72" s="51"/>
      <c r="I72" s="44">
        <v>-37</v>
      </c>
      <c r="J72" s="44">
        <v>-79</v>
      </c>
      <c r="K72" s="44">
        <v>-60</v>
      </c>
      <c r="L72" s="44">
        <v>129</v>
      </c>
      <c r="M72" s="44">
        <v>117</v>
      </c>
      <c r="N72" s="44">
        <v>-20</v>
      </c>
      <c r="O72" s="44">
        <v>149</v>
      </c>
      <c r="P72" s="44">
        <v>-9</v>
      </c>
    </row>
    <row r="73" spans="1:21" x14ac:dyDescent="0.3">
      <c r="A73" s="44">
        <v>-47</v>
      </c>
      <c r="B73" s="44">
        <v>173</v>
      </c>
      <c r="C73" s="44">
        <v>-15</v>
      </c>
      <c r="D73" s="44">
        <v>-58</v>
      </c>
      <c r="E73" s="44">
        <v>49</v>
      </c>
      <c r="F73" s="44">
        <v>-70</v>
      </c>
      <c r="G73" s="44">
        <v>-5</v>
      </c>
      <c r="H73" s="44">
        <v>103</v>
      </c>
      <c r="I73" s="44">
        <v>107</v>
      </c>
      <c r="J73" s="44">
        <v>166</v>
      </c>
      <c r="K73" s="44">
        <v>163</v>
      </c>
      <c r="L73" s="44">
        <v>-73</v>
      </c>
      <c r="M73" s="44">
        <v>59</v>
      </c>
      <c r="N73" s="44">
        <v>123</v>
      </c>
      <c r="O73" s="44">
        <v>-92</v>
      </c>
      <c r="P73" s="52" t="s">
        <v>68</v>
      </c>
    </row>
    <row r="75" spans="1:21" ht="18" x14ac:dyDescent="0.35">
      <c r="A75" s="41" t="s">
        <v>61</v>
      </c>
      <c r="B75" s="41"/>
      <c r="C75" s="41"/>
      <c r="D75" s="41"/>
      <c r="E75" s="41"/>
    </row>
    <row r="76" spans="1:21" x14ac:dyDescent="0.3">
      <c r="A76" s="56" t="s">
        <v>62</v>
      </c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0" t="s">
        <v>63</v>
      </c>
      <c r="R76" s="50" t="s">
        <v>64</v>
      </c>
      <c r="S76" s="50" t="s">
        <v>65</v>
      </c>
      <c r="T76" s="50" t="s">
        <v>66</v>
      </c>
      <c r="U76" s="50" t="s">
        <v>67</v>
      </c>
    </row>
    <row r="77" spans="1:21" x14ac:dyDescent="0.3">
      <c r="A77" s="19">
        <v>-26</v>
      </c>
      <c r="B77" s="51"/>
      <c r="C77" s="19">
        <v>56</v>
      </c>
      <c r="D77" s="51"/>
      <c r="E77" s="19">
        <v>-28</v>
      </c>
      <c r="F77" s="19">
        <v>89</v>
      </c>
      <c r="G77" s="19">
        <v>21</v>
      </c>
      <c r="H77" s="19">
        <v>54</v>
      </c>
      <c r="I77" s="51"/>
      <c r="J77" s="52" t="s">
        <v>68</v>
      </c>
      <c r="K77" s="52" t="s">
        <v>68</v>
      </c>
      <c r="L77" s="52" t="s">
        <v>68</v>
      </c>
      <c r="M77" s="51"/>
      <c r="N77" s="19">
        <v>95</v>
      </c>
      <c r="O77" s="19">
        <v>7</v>
      </c>
      <c r="P77" s="19">
        <v>-27</v>
      </c>
      <c r="Q77" s="53"/>
      <c r="R77" s="53"/>
      <c r="S77" s="53"/>
      <c r="T77" s="53"/>
      <c r="U77" s="53"/>
    </row>
    <row r="78" spans="1:21" x14ac:dyDescent="0.3">
      <c r="A78" s="19">
        <v>12</v>
      </c>
      <c r="B78" s="19">
        <v>16</v>
      </c>
      <c r="C78" s="51"/>
      <c r="D78" s="19">
        <v>-3</v>
      </c>
      <c r="E78" s="51"/>
      <c r="F78" s="19">
        <v>84</v>
      </c>
      <c r="G78" s="19">
        <v>50</v>
      </c>
      <c r="H78" s="19">
        <v>-7</v>
      </c>
      <c r="I78" s="19">
        <v>46</v>
      </c>
      <c r="J78" s="19">
        <v>8</v>
      </c>
      <c r="K78" s="51"/>
      <c r="L78" s="19">
        <v>8</v>
      </c>
      <c r="M78" s="19">
        <v>-41</v>
      </c>
      <c r="N78" s="52" t="s">
        <v>68</v>
      </c>
      <c r="O78" s="19">
        <v>34</v>
      </c>
      <c r="P78" s="51"/>
      <c r="Q78" s="53"/>
      <c r="R78" s="53"/>
      <c r="S78" s="53"/>
      <c r="T78" s="53"/>
      <c r="U78" s="53"/>
    </row>
    <row r="79" spans="1:21" x14ac:dyDescent="0.3">
      <c r="A79" s="19">
        <v>-49</v>
      </c>
      <c r="B79" s="19">
        <v>-38</v>
      </c>
      <c r="C79" s="19">
        <v>-9</v>
      </c>
      <c r="D79" s="19">
        <v>-37</v>
      </c>
      <c r="E79" s="19">
        <v>8</v>
      </c>
      <c r="F79" s="19">
        <v>-45</v>
      </c>
      <c r="G79" s="51"/>
      <c r="H79" s="19">
        <v>44</v>
      </c>
      <c r="I79" s="19">
        <v>-26</v>
      </c>
      <c r="J79" s="19">
        <v>28</v>
      </c>
      <c r="K79" s="19">
        <v>5</v>
      </c>
      <c r="L79" s="19">
        <v>49</v>
      </c>
      <c r="M79" s="19">
        <v>3</v>
      </c>
      <c r="N79" s="19">
        <v>-33</v>
      </c>
      <c r="O79" s="19">
        <v>39</v>
      </c>
      <c r="P79" s="19">
        <v>77</v>
      </c>
      <c r="Q79" s="53"/>
      <c r="R79" s="53"/>
      <c r="S79" s="53"/>
      <c r="T79" s="53"/>
      <c r="U79" s="53"/>
    </row>
    <row r="80" spans="1:21" x14ac:dyDescent="0.3">
      <c r="A80" s="52" t="s">
        <v>68</v>
      </c>
      <c r="B80" s="19">
        <v>-9</v>
      </c>
      <c r="C80" s="19">
        <v>13</v>
      </c>
      <c r="D80" s="52" t="s">
        <v>68</v>
      </c>
      <c r="E80" s="19">
        <v>61</v>
      </c>
      <c r="F80" s="19">
        <v>13</v>
      </c>
      <c r="G80" s="19">
        <v>48</v>
      </c>
      <c r="H80" s="19">
        <v>22</v>
      </c>
      <c r="I80" s="19">
        <v>92</v>
      </c>
      <c r="J80" s="19">
        <v>84</v>
      </c>
      <c r="K80" s="19">
        <v>97</v>
      </c>
      <c r="L80" s="19">
        <v>-25</v>
      </c>
      <c r="M80" s="51"/>
      <c r="N80" s="19">
        <v>-39</v>
      </c>
      <c r="O80" s="51"/>
      <c r="P80" s="19">
        <v>-50</v>
      </c>
      <c r="Q80" s="53"/>
      <c r="R80" s="53"/>
      <c r="S80" s="53"/>
      <c r="T80" s="53"/>
      <c r="U80" s="53"/>
    </row>
    <row r="81" spans="1:21" x14ac:dyDescent="0.3">
      <c r="A81" s="19">
        <v>-23</v>
      </c>
      <c r="B81" s="19">
        <v>-33</v>
      </c>
      <c r="C81" s="19">
        <v>53</v>
      </c>
      <c r="D81" s="19">
        <v>-44</v>
      </c>
      <c r="E81" s="19">
        <v>22</v>
      </c>
      <c r="F81" s="52" t="s">
        <v>68</v>
      </c>
      <c r="G81" s="19">
        <v>-35</v>
      </c>
      <c r="H81" s="19">
        <v>71</v>
      </c>
      <c r="I81" s="19">
        <v>99</v>
      </c>
      <c r="J81" s="19">
        <v>-36</v>
      </c>
      <c r="K81" s="51"/>
      <c r="L81" s="19">
        <v>24</v>
      </c>
      <c r="M81" s="19">
        <v>43</v>
      </c>
      <c r="N81" s="52" t="s">
        <v>68</v>
      </c>
      <c r="O81" s="19">
        <v>53</v>
      </c>
      <c r="P81" s="19">
        <v>-13</v>
      </c>
      <c r="Q81" s="53"/>
      <c r="R81" s="53"/>
      <c r="S81" s="53"/>
      <c r="T81" s="53"/>
      <c r="U81" s="53"/>
    </row>
    <row r="82" spans="1:21" x14ac:dyDescent="0.3">
      <c r="A82" s="19">
        <v>42</v>
      </c>
      <c r="B82" s="51"/>
      <c r="C82" s="19">
        <v>21</v>
      </c>
      <c r="D82" s="19">
        <v>-12</v>
      </c>
      <c r="E82" s="19">
        <v>-42</v>
      </c>
      <c r="F82" s="19">
        <v>17</v>
      </c>
      <c r="G82" s="19">
        <v>-35</v>
      </c>
      <c r="H82" s="19">
        <v>-13</v>
      </c>
      <c r="I82" s="19">
        <v>-30</v>
      </c>
      <c r="J82" s="19">
        <v>-16</v>
      </c>
      <c r="K82" s="19">
        <v>24</v>
      </c>
      <c r="L82" s="19">
        <v>-18</v>
      </c>
      <c r="M82" s="19">
        <v>7</v>
      </c>
      <c r="N82" s="19">
        <v>-4</v>
      </c>
      <c r="O82" s="19">
        <v>47</v>
      </c>
      <c r="P82" s="19">
        <v>68</v>
      </c>
      <c r="Q82" s="53"/>
      <c r="R82" s="53"/>
      <c r="S82" s="53"/>
      <c r="T82" s="53"/>
      <c r="U82" s="53"/>
    </row>
    <row r="83" spans="1:21" x14ac:dyDescent="0.3">
      <c r="A83" s="52" t="s">
        <v>68</v>
      </c>
      <c r="B83" s="19">
        <v>81</v>
      </c>
      <c r="C83" s="19">
        <v>19</v>
      </c>
      <c r="D83" s="19">
        <v>61</v>
      </c>
      <c r="E83" s="51"/>
      <c r="F83" s="19">
        <v>37</v>
      </c>
      <c r="G83" s="19">
        <v>17</v>
      </c>
      <c r="H83" s="19">
        <v>77</v>
      </c>
      <c r="I83" s="19">
        <v>75</v>
      </c>
      <c r="J83" s="19">
        <v>88</v>
      </c>
      <c r="K83" s="19">
        <v>-35</v>
      </c>
      <c r="L83" s="52" t="s">
        <v>68</v>
      </c>
      <c r="M83" s="19">
        <v>14</v>
      </c>
      <c r="N83" s="19">
        <v>73</v>
      </c>
      <c r="O83" s="19">
        <v>-40</v>
      </c>
      <c r="P83" s="51"/>
      <c r="Q83" s="53"/>
      <c r="R83" s="53"/>
      <c r="S83" s="53"/>
      <c r="T83" s="53"/>
      <c r="U83" s="53"/>
    </row>
    <row r="84" spans="1:21" x14ac:dyDescent="0.3">
      <c r="A84" s="19">
        <v>43</v>
      </c>
      <c r="B84" s="19">
        <v>-38</v>
      </c>
      <c r="C84" s="51"/>
      <c r="D84" s="19">
        <v>-21</v>
      </c>
      <c r="E84" s="19">
        <v>97</v>
      </c>
      <c r="F84" s="19">
        <v>92</v>
      </c>
      <c r="G84" s="19">
        <v>78</v>
      </c>
      <c r="H84" s="19">
        <v>-34</v>
      </c>
      <c r="I84" s="51"/>
      <c r="J84" s="19">
        <v>98</v>
      </c>
      <c r="K84" s="19">
        <v>12</v>
      </c>
      <c r="L84" s="19">
        <v>-5</v>
      </c>
      <c r="M84" s="19">
        <v>34</v>
      </c>
      <c r="N84" s="19">
        <v>-6</v>
      </c>
      <c r="O84" s="19">
        <v>62</v>
      </c>
      <c r="P84" s="19">
        <v>43</v>
      </c>
      <c r="Q84" s="53"/>
      <c r="R84" s="53"/>
      <c r="S84" s="53"/>
      <c r="T84" s="53"/>
      <c r="U84" s="53"/>
    </row>
    <row r="85" spans="1:21" x14ac:dyDescent="0.3">
      <c r="A85" s="19">
        <v>40</v>
      </c>
      <c r="B85" s="19">
        <v>97</v>
      </c>
      <c r="C85" s="19">
        <v>43</v>
      </c>
      <c r="D85" s="19">
        <v>-3</v>
      </c>
      <c r="E85" s="19">
        <v>-16</v>
      </c>
      <c r="F85" s="19">
        <v>87</v>
      </c>
      <c r="G85" s="51"/>
      <c r="H85" s="19">
        <v>14</v>
      </c>
      <c r="I85" s="19">
        <v>57</v>
      </c>
      <c r="J85" s="51"/>
      <c r="K85" s="19">
        <v>-30</v>
      </c>
      <c r="L85" s="19">
        <v>86</v>
      </c>
      <c r="M85" s="19">
        <v>60</v>
      </c>
      <c r="N85" s="19">
        <v>56</v>
      </c>
      <c r="O85" s="52" t="s">
        <v>68</v>
      </c>
      <c r="P85" s="19">
        <v>64</v>
      </c>
      <c r="Q85" s="53"/>
      <c r="R85" s="53"/>
      <c r="S85" s="53"/>
      <c r="T85" s="53"/>
      <c r="U85" s="53"/>
    </row>
    <row r="86" spans="1:21" x14ac:dyDescent="0.3">
      <c r="A86" s="52" t="s">
        <v>68</v>
      </c>
      <c r="B86" s="19">
        <v>21</v>
      </c>
      <c r="C86" s="51"/>
      <c r="D86" s="19">
        <v>-36</v>
      </c>
      <c r="E86" s="51"/>
      <c r="F86" s="52" t="s">
        <v>68</v>
      </c>
      <c r="G86" s="19">
        <v>87</v>
      </c>
      <c r="H86" s="52" t="s">
        <v>68</v>
      </c>
      <c r="I86" s="19">
        <v>-33</v>
      </c>
      <c r="J86" s="19">
        <v>-26</v>
      </c>
      <c r="K86" s="52" t="s">
        <v>68</v>
      </c>
      <c r="L86" s="19">
        <v>79</v>
      </c>
      <c r="M86" s="51"/>
      <c r="N86" s="51"/>
      <c r="O86" s="19">
        <v>-20</v>
      </c>
      <c r="P86" s="51"/>
      <c r="Q86" s="53"/>
      <c r="R86" s="53"/>
      <c r="S86" s="53"/>
      <c r="T86" s="53"/>
      <c r="U86" s="53"/>
    </row>
    <row r="87" spans="1:21" x14ac:dyDescent="0.3">
      <c r="Q87" s="57" t="s">
        <v>69</v>
      </c>
      <c r="R87" s="57"/>
      <c r="S87" s="57"/>
      <c r="T87" s="57"/>
      <c r="U87" s="57"/>
    </row>
    <row r="88" spans="1:21" x14ac:dyDescent="0.3">
      <c r="Q88" s="54" t="str">
        <f>IF(MAX(A77:P77)=Q77,"OK","Chyba")</f>
        <v>Chyba</v>
      </c>
      <c r="R88" s="54" t="str">
        <f>IF(MIN(A77:P77)=R77,"OK","Chyba")</f>
        <v>Chyba</v>
      </c>
      <c r="S88" s="54" t="str">
        <f>IF(SUM(A77:P77)=S77,"OK","Chyba")</f>
        <v>Chyba</v>
      </c>
      <c r="T88" s="54" t="str">
        <f>IF(AVERAGE(A77:P77)=T77,"OK","Chyba")</f>
        <v>Chyba</v>
      </c>
      <c r="U88" s="54" t="str">
        <f>IF(COUNT(A77:P77)=U77,"OK","Chyba")</f>
        <v>Chyba</v>
      </c>
    </row>
    <row r="89" spans="1:21" x14ac:dyDescent="0.3">
      <c r="Q89" s="54" t="str">
        <f t="shared" ref="Q89:Q97" si="0">IF(MAX(A78:P78)=Q78,"OK","Chyba")</f>
        <v>Chyba</v>
      </c>
      <c r="R89" s="54" t="str">
        <f t="shared" ref="R89:R97" si="1">IF(MIN(A78:P78)=R78,"OK","Chyba")</f>
        <v>Chyba</v>
      </c>
      <c r="S89" s="54" t="str">
        <f t="shared" ref="S89:S97" si="2">IF(SUM(A78:P78)=S78,"OK","Chyba")</f>
        <v>Chyba</v>
      </c>
      <c r="T89" s="54" t="str">
        <f t="shared" ref="T89:T97" si="3">IF(AVERAGE(A78:P78)=T78,"OK","Chyba")</f>
        <v>Chyba</v>
      </c>
      <c r="U89" s="54" t="str">
        <f t="shared" ref="U89:U97" si="4">IF(COUNT(A78:P78)=U78,"OK","Chyba")</f>
        <v>Chyba</v>
      </c>
    </row>
    <row r="90" spans="1:21" x14ac:dyDescent="0.3">
      <c r="Q90" s="54" t="str">
        <f t="shared" si="0"/>
        <v>Chyba</v>
      </c>
      <c r="R90" s="54" t="str">
        <f t="shared" si="1"/>
        <v>Chyba</v>
      </c>
      <c r="S90" s="54" t="str">
        <f t="shared" si="2"/>
        <v>Chyba</v>
      </c>
      <c r="T90" s="54" t="str">
        <f t="shared" si="3"/>
        <v>Chyba</v>
      </c>
      <c r="U90" s="54" t="str">
        <f t="shared" si="4"/>
        <v>Chyba</v>
      </c>
    </row>
    <row r="91" spans="1:21" x14ac:dyDescent="0.3">
      <c r="Q91" s="54" t="str">
        <f t="shared" si="0"/>
        <v>Chyba</v>
      </c>
      <c r="R91" s="54" t="str">
        <f t="shared" si="1"/>
        <v>Chyba</v>
      </c>
      <c r="S91" s="54" t="str">
        <f t="shared" si="2"/>
        <v>Chyba</v>
      </c>
      <c r="T91" s="54" t="str">
        <f t="shared" si="3"/>
        <v>Chyba</v>
      </c>
      <c r="U91" s="54" t="str">
        <f t="shared" si="4"/>
        <v>Chyba</v>
      </c>
    </row>
    <row r="92" spans="1:21" x14ac:dyDescent="0.3">
      <c r="Q92" s="54" t="str">
        <f t="shared" si="0"/>
        <v>Chyba</v>
      </c>
      <c r="R92" s="54" t="str">
        <f t="shared" si="1"/>
        <v>Chyba</v>
      </c>
      <c r="S92" s="54" t="str">
        <f t="shared" si="2"/>
        <v>Chyba</v>
      </c>
      <c r="T92" s="54" t="str">
        <f t="shared" si="3"/>
        <v>Chyba</v>
      </c>
      <c r="U92" s="54" t="str">
        <f t="shared" si="4"/>
        <v>Chyba</v>
      </c>
    </row>
    <row r="93" spans="1:21" x14ac:dyDescent="0.3">
      <c r="Q93" s="54" t="str">
        <f t="shared" si="0"/>
        <v>Chyba</v>
      </c>
      <c r="R93" s="54" t="str">
        <f t="shared" si="1"/>
        <v>Chyba</v>
      </c>
      <c r="S93" s="54" t="str">
        <f t="shared" si="2"/>
        <v>Chyba</v>
      </c>
      <c r="T93" s="54" t="str">
        <f t="shared" si="3"/>
        <v>Chyba</v>
      </c>
      <c r="U93" s="54" t="str">
        <f t="shared" si="4"/>
        <v>Chyba</v>
      </c>
    </row>
    <row r="94" spans="1:21" x14ac:dyDescent="0.3">
      <c r="Q94" s="54" t="str">
        <f t="shared" si="0"/>
        <v>Chyba</v>
      </c>
      <c r="R94" s="54" t="str">
        <f t="shared" si="1"/>
        <v>Chyba</v>
      </c>
      <c r="S94" s="54" t="str">
        <f t="shared" si="2"/>
        <v>Chyba</v>
      </c>
      <c r="T94" s="54" t="str">
        <f t="shared" si="3"/>
        <v>Chyba</v>
      </c>
      <c r="U94" s="54" t="str">
        <f t="shared" si="4"/>
        <v>Chyba</v>
      </c>
    </row>
    <row r="95" spans="1:21" x14ac:dyDescent="0.3">
      <c r="Q95" s="54" t="str">
        <f t="shared" si="0"/>
        <v>Chyba</v>
      </c>
      <c r="R95" s="54" t="str">
        <f t="shared" si="1"/>
        <v>Chyba</v>
      </c>
      <c r="S95" s="54" t="str">
        <f t="shared" si="2"/>
        <v>Chyba</v>
      </c>
      <c r="T95" s="54" t="str">
        <f t="shared" si="3"/>
        <v>Chyba</v>
      </c>
      <c r="U95" s="54" t="str">
        <f t="shared" si="4"/>
        <v>Chyba</v>
      </c>
    </row>
    <row r="96" spans="1:21" x14ac:dyDescent="0.3">
      <c r="Q96" s="54" t="str">
        <f t="shared" si="0"/>
        <v>Chyba</v>
      </c>
      <c r="R96" s="54" t="str">
        <f t="shared" si="1"/>
        <v>Chyba</v>
      </c>
      <c r="S96" s="54" t="str">
        <f t="shared" si="2"/>
        <v>Chyba</v>
      </c>
      <c r="T96" s="54" t="str">
        <f t="shared" si="3"/>
        <v>Chyba</v>
      </c>
      <c r="U96" s="54" t="str">
        <f t="shared" si="4"/>
        <v>Chyba</v>
      </c>
    </row>
    <row r="97" spans="17:21" x14ac:dyDescent="0.3">
      <c r="Q97" s="54" t="str">
        <f t="shared" si="0"/>
        <v>Chyba</v>
      </c>
      <c r="R97" s="54" t="str">
        <f t="shared" si="1"/>
        <v>Chyba</v>
      </c>
      <c r="S97" s="54" t="str">
        <f t="shared" si="2"/>
        <v>Chyba</v>
      </c>
      <c r="T97" s="54" t="str">
        <f t="shared" si="3"/>
        <v>Chyba</v>
      </c>
      <c r="U97" s="54" t="str">
        <f t="shared" si="4"/>
        <v>Chyba</v>
      </c>
    </row>
  </sheetData>
  <mergeCells count="3">
    <mergeCell ref="G56:H56"/>
    <mergeCell ref="A76:P76"/>
    <mergeCell ref="Q87:U87"/>
  </mergeCells>
  <conditionalFormatting sqref="Q88:U97">
    <cfRule type="cellIs" dxfId="0" priority="1" operator="equal">
      <formula>"OK"</formula>
    </cfRule>
  </conditionalFormatting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Y43"/>
  <sheetViews>
    <sheetView workbookViewId="0">
      <selection activeCell="B10" sqref="B10:V10"/>
    </sheetView>
  </sheetViews>
  <sheetFormatPr defaultColWidth="6.88671875" defaultRowHeight="14.4" x14ac:dyDescent="0.3"/>
  <cols>
    <col min="1" max="1" width="6.88671875" customWidth="1"/>
    <col min="2" max="2" width="6.6640625" style="18" customWidth="1"/>
    <col min="3" max="15" width="6.88671875" style="18"/>
  </cols>
  <sheetData>
    <row r="1" spans="1:51" s="66" customFormat="1" ht="18" x14ac:dyDescent="0.3">
      <c r="A1" s="64">
        <v>1</v>
      </c>
      <c r="B1" s="67" t="s">
        <v>24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</row>
    <row r="2" spans="1:51" s="66" customFormat="1" ht="18" x14ac:dyDescent="0.3">
      <c r="A2" s="64">
        <v>2</v>
      </c>
      <c r="B2" s="67" t="s">
        <v>116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</row>
    <row r="3" spans="1:51" s="66" customFormat="1" ht="18" x14ac:dyDescent="0.3">
      <c r="A3" s="64">
        <v>3</v>
      </c>
      <c r="B3" s="67" t="s">
        <v>70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</row>
    <row r="4" spans="1:51" s="66" customFormat="1" ht="18" x14ac:dyDescent="0.3">
      <c r="A4" s="64">
        <v>4</v>
      </c>
      <c r="B4" s="67" t="s">
        <v>71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</row>
    <row r="5" spans="1:51" s="66" customFormat="1" ht="18" x14ac:dyDescent="0.3">
      <c r="A5" s="64">
        <v>5</v>
      </c>
      <c r="B5" s="67" t="s">
        <v>117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</row>
    <row r="6" spans="1:51" s="66" customFormat="1" ht="18" x14ac:dyDescent="0.3">
      <c r="A6" s="64">
        <v>6</v>
      </c>
      <c r="B6" s="67" t="s">
        <v>118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</row>
    <row r="7" spans="1:51" s="64" customFormat="1" ht="18" x14ac:dyDescent="0.3">
      <c r="A7" s="64">
        <v>7</v>
      </c>
      <c r="B7" s="67" t="s">
        <v>124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</row>
    <row r="8" spans="1:51" ht="18" customHeight="1" x14ac:dyDescent="0.3">
      <c r="A8" s="64">
        <v>8</v>
      </c>
      <c r="B8" s="67" t="s">
        <v>115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</row>
    <row r="9" spans="1:51" ht="18" customHeight="1" x14ac:dyDescent="0.3">
      <c r="A9" s="64">
        <v>9</v>
      </c>
      <c r="B9" s="67" t="s">
        <v>122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</row>
    <row r="10" spans="1:51" ht="18" customHeight="1" x14ac:dyDescent="0.3">
      <c r="A10" s="64">
        <v>10</v>
      </c>
      <c r="B10" s="67" t="s">
        <v>123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</row>
    <row r="12" spans="1:51" x14ac:dyDescent="0.3">
      <c r="A12" s="28"/>
      <c r="B12" s="29" t="s">
        <v>72</v>
      </c>
      <c r="C12" s="29" t="s">
        <v>73</v>
      </c>
      <c r="D12" s="29" t="s">
        <v>74</v>
      </c>
      <c r="E12" s="29" t="s">
        <v>75</v>
      </c>
      <c r="F12" s="29" t="s">
        <v>76</v>
      </c>
      <c r="G12" s="29" t="s">
        <v>77</v>
      </c>
      <c r="H12" s="29" t="s">
        <v>25</v>
      </c>
      <c r="I12" s="29" t="s">
        <v>78</v>
      </c>
      <c r="J12" s="29" t="s">
        <v>79</v>
      </c>
      <c r="K12" s="29" t="s">
        <v>80</v>
      </c>
      <c r="L12" s="29" t="s">
        <v>81</v>
      </c>
      <c r="M12" s="29" t="s">
        <v>82</v>
      </c>
      <c r="N12" s="29" t="s">
        <v>83</v>
      </c>
      <c r="O12" s="29" t="s">
        <v>84</v>
      </c>
    </row>
    <row r="13" spans="1:51" x14ac:dyDescent="0.3">
      <c r="A13" s="28" t="s">
        <v>119</v>
      </c>
      <c r="B13" s="29">
        <v>4</v>
      </c>
      <c r="C13" s="29">
        <v>4</v>
      </c>
      <c r="D13" s="29">
        <v>2</v>
      </c>
      <c r="E13" s="29">
        <v>5</v>
      </c>
      <c r="F13" s="29" t="s">
        <v>85</v>
      </c>
      <c r="G13" s="29">
        <v>4</v>
      </c>
      <c r="H13" s="29">
        <v>5</v>
      </c>
      <c r="I13" s="29">
        <v>4</v>
      </c>
      <c r="J13" s="29">
        <v>2</v>
      </c>
      <c r="K13" s="29">
        <v>2</v>
      </c>
      <c r="L13" s="29">
        <v>2</v>
      </c>
      <c r="M13" s="29">
        <v>2</v>
      </c>
      <c r="N13" s="29">
        <v>4</v>
      </c>
      <c r="O13" s="29">
        <v>4</v>
      </c>
    </row>
    <row r="14" spans="1:51" x14ac:dyDescent="0.3">
      <c r="A14" s="28" t="s">
        <v>86</v>
      </c>
      <c r="B14" s="29">
        <v>3</v>
      </c>
      <c r="C14" s="29">
        <v>4</v>
      </c>
      <c r="D14" s="29">
        <v>5</v>
      </c>
      <c r="E14" s="29">
        <v>1</v>
      </c>
      <c r="F14" s="29">
        <v>3</v>
      </c>
      <c r="G14" s="29">
        <v>2</v>
      </c>
      <c r="H14" s="29">
        <v>3</v>
      </c>
      <c r="I14" s="29">
        <v>1</v>
      </c>
      <c r="J14" s="29">
        <v>1</v>
      </c>
      <c r="K14" s="29">
        <v>5</v>
      </c>
      <c r="L14" s="29">
        <v>5</v>
      </c>
      <c r="M14" s="29">
        <v>4</v>
      </c>
      <c r="N14" s="29">
        <v>2</v>
      </c>
      <c r="O14" s="29">
        <v>3</v>
      </c>
    </row>
    <row r="15" spans="1:51" x14ac:dyDescent="0.3">
      <c r="A15" s="28" t="s">
        <v>87</v>
      </c>
      <c r="B15" s="29">
        <v>3</v>
      </c>
      <c r="C15" s="29">
        <v>4</v>
      </c>
      <c r="D15" s="29">
        <v>4</v>
      </c>
      <c r="E15" s="29">
        <v>3</v>
      </c>
      <c r="F15" s="29">
        <v>2</v>
      </c>
      <c r="G15" s="29">
        <v>1</v>
      </c>
      <c r="H15" s="29">
        <v>2</v>
      </c>
      <c r="I15" s="29">
        <v>2</v>
      </c>
      <c r="J15" s="29">
        <v>1</v>
      </c>
      <c r="K15" s="29">
        <v>4</v>
      </c>
      <c r="L15" s="29">
        <v>1</v>
      </c>
      <c r="M15" s="29">
        <v>2</v>
      </c>
      <c r="N15" s="29">
        <v>3</v>
      </c>
      <c r="O15" s="29">
        <v>3</v>
      </c>
    </row>
    <row r="16" spans="1:51" x14ac:dyDescent="0.3">
      <c r="A16" s="28" t="s">
        <v>88</v>
      </c>
      <c r="B16" s="29">
        <v>2</v>
      </c>
      <c r="C16" s="29">
        <v>5</v>
      </c>
      <c r="D16" s="29">
        <v>3</v>
      </c>
      <c r="E16" s="29">
        <v>3</v>
      </c>
      <c r="F16" s="29">
        <v>3</v>
      </c>
      <c r="G16" s="29">
        <v>3</v>
      </c>
      <c r="H16" s="29">
        <v>3</v>
      </c>
      <c r="I16" s="29">
        <v>5</v>
      </c>
      <c r="J16" s="29">
        <v>2</v>
      </c>
      <c r="K16" s="29">
        <v>1</v>
      </c>
      <c r="L16" s="29">
        <v>5</v>
      </c>
      <c r="M16" s="29">
        <v>3</v>
      </c>
      <c r="N16" s="29">
        <v>4</v>
      </c>
      <c r="O16" s="29">
        <v>1</v>
      </c>
    </row>
    <row r="17" spans="1:15" x14ac:dyDescent="0.3">
      <c r="A17" s="28" t="s">
        <v>89</v>
      </c>
      <c r="B17" s="29">
        <v>2</v>
      </c>
      <c r="C17" s="29">
        <v>4</v>
      </c>
      <c r="D17" s="29">
        <v>2</v>
      </c>
      <c r="E17" s="29">
        <v>1</v>
      </c>
      <c r="F17" s="29">
        <v>1</v>
      </c>
      <c r="G17" s="29">
        <v>3</v>
      </c>
      <c r="H17" s="29">
        <v>2</v>
      </c>
      <c r="I17" s="29">
        <v>1</v>
      </c>
      <c r="J17" s="29">
        <v>1</v>
      </c>
      <c r="K17" s="29">
        <v>3</v>
      </c>
      <c r="L17" s="29">
        <v>3</v>
      </c>
      <c r="M17" s="29">
        <v>4</v>
      </c>
      <c r="N17" s="29">
        <v>3</v>
      </c>
      <c r="O17" s="29">
        <v>2</v>
      </c>
    </row>
    <row r="18" spans="1:15" x14ac:dyDescent="0.3">
      <c r="A18" s="28" t="s">
        <v>90</v>
      </c>
      <c r="B18" s="29">
        <v>1</v>
      </c>
      <c r="C18" s="29">
        <v>2</v>
      </c>
      <c r="D18" s="29">
        <v>2</v>
      </c>
      <c r="E18" s="29">
        <v>1</v>
      </c>
      <c r="F18" s="29">
        <v>1</v>
      </c>
      <c r="G18" s="29">
        <v>1</v>
      </c>
      <c r="H18" s="29">
        <v>2</v>
      </c>
      <c r="I18" s="29">
        <v>2</v>
      </c>
      <c r="J18" s="29">
        <v>3</v>
      </c>
      <c r="K18" s="29">
        <v>4</v>
      </c>
      <c r="L18" s="29">
        <v>2</v>
      </c>
      <c r="M18" s="29">
        <v>2</v>
      </c>
      <c r="N18" s="29">
        <v>2</v>
      </c>
      <c r="O18" s="29">
        <v>3</v>
      </c>
    </row>
    <row r="19" spans="1:15" x14ac:dyDescent="0.3">
      <c r="A19" s="28" t="s">
        <v>91</v>
      </c>
      <c r="B19" s="29" t="s">
        <v>121</v>
      </c>
      <c r="C19" s="29">
        <v>1</v>
      </c>
      <c r="D19" s="29">
        <v>4</v>
      </c>
      <c r="E19" s="29">
        <v>1</v>
      </c>
      <c r="F19" s="29">
        <v>1</v>
      </c>
      <c r="G19" s="29">
        <v>1</v>
      </c>
      <c r="H19" s="29">
        <v>1</v>
      </c>
      <c r="I19" s="29">
        <v>2</v>
      </c>
      <c r="J19" s="29">
        <v>4</v>
      </c>
      <c r="K19" s="29">
        <v>4</v>
      </c>
      <c r="L19" s="29">
        <v>2</v>
      </c>
      <c r="M19" s="29">
        <v>2</v>
      </c>
      <c r="N19" s="29">
        <v>5</v>
      </c>
      <c r="O19" s="29">
        <v>4</v>
      </c>
    </row>
    <row r="20" spans="1:15" x14ac:dyDescent="0.3">
      <c r="A20" s="28" t="s">
        <v>92</v>
      </c>
      <c r="B20" s="29">
        <v>2</v>
      </c>
      <c r="C20" s="29">
        <v>2</v>
      </c>
      <c r="D20" s="29">
        <v>4</v>
      </c>
      <c r="E20" s="29">
        <v>3</v>
      </c>
      <c r="F20" s="29">
        <v>2</v>
      </c>
      <c r="G20" s="29">
        <v>3</v>
      </c>
      <c r="H20" s="29">
        <v>3</v>
      </c>
      <c r="I20" s="29">
        <v>2</v>
      </c>
      <c r="J20" s="29">
        <v>3</v>
      </c>
      <c r="K20" s="29">
        <v>1</v>
      </c>
      <c r="L20" s="29">
        <v>1</v>
      </c>
      <c r="M20" s="29">
        <v>3</v>
      </c>
      <c r="N20" s="29">
        <v>1</v>
      </c>
      <c r="O20" s="29">
        <v>2</v>
      </c>
    </row>
    <row r="21" spans="1:15" x14ac:dyDescent="0.3">
      <c r="A21" s="28" t="s">
        <v>93</v>
      </c>
      <c r="B21" s="29">
        <v>2</v>
      </c>
      <c r="C21" s="29">
        <v>1</v>
      </c>
      <c r="D21" s="29">
        <v>4</v>
      </c>
      <c r="E21" s="29">
        <v>5</v>
      </c>
      <c r="F21" s="29">
        <v>3</v>
      </c>
      <c r="G21" s="29">
        <v>4</v>
      </c>
      <c r="H21" s="29">
        <v>3</v>
      </c>
      <c r="I21" s="29">
        <v>2</v>
      </c>
      <c r="J21" s="29">
        <v>1</v>
      </c>
      <c r="K21" s="29">
        <v>3</v>
      </c>
      <c r="L21" s="29">
        <v>1</v>
      </c>
      <c r="M21" s="29">
        <v>1</v>
      </c>
      <c r="N21" s="29">
        <v>3</v>
      </c>
      <c r="O21" s="29">
        <v>2</v>
      </c>
    </row>
    <row r="22" spans="1:15" x14ac:dyDescent="0.3">
      <c r="A22" s="28" t="s">
        <v>94</v>
      </c>
      <c r="B22" s="29">
        <v>2</v>
      </c>
      <c r="C22" s="29">
        <v>2</v>
      </c>
      <c r="D22" s="29">
        <v>3</v>
      </c>
      <c r="E22" s="29">
        <v>3</v>
      </c>
      <c r="F22" s="29">
        <v>3</v>
      </c>
      <c r="G22" s="29">
        <v>2</v>
      </c>
      <c r="H22" s="29">
        <v>3</v>
      </c>
      <c r="I22" s="29">
        <v>3</v>
      </c>
      <c r="J22" s="29">
        <v>4</v>
      </c>
      <c r="K22" s="29">
        <v>2</v>
      </c>
      <c r="L22" s="29">
        <v>3</v>
      </c>
      <c r="M22" s="29">
        <v>3</v>
      </c>
      <c r="N22" s="29">
        <v>1</v>
      </c>
      <c r="O22" s="29">
        <v>4</v>
      </c>
    </row>
    <row r="23" spans="1:15" x14ac:dyDescent="0.3">
      <c r="A23" s="28" t="s">
        <v>95</v>
      </c>
      <c r="B23" s="29">
        <v>2</v>
      </c>
      <c r="C23" s="29">
        <v>4</v>
      </c>
      <c r="D23" s="29">
        <v>2</v>
      </c>
      <c r="E23" s="29">
        <v>3</v>
      </c>
      <c r="F23" s="29">
        <v>3</v>
      </c>
      <c r="G23" s="29">
        <v>2</v>
      </c>
      <c r="H23" s="29">
        <v>4</v>
      </c>
      <c r="I23" s="29">
        <v>4</v>
      </c>
      <c r="J23" s="29">
        <v>1</v>
      </c>
      <c r="K23" s="29">
        <v>2</v>
      </c>
      <c r="L23" s="29">
        <v>3</v>
      </c>
      <c r="M23" s="29">
        <v>2</v>
      </c>
      <c r="N23" s="29">
        <v>1</v>
      </c>
      <c r="O23" s="29">
        <v>2</v>
      </c>
    </row>
    <row r="24" spans="1:15" x14ac:dyDescent="0.3">
      <c r="A24" s="28" t="s">
        <v>96</v>
      </c>
      <c r="B24" s="29">
        <v>4</v>
      </c>
      <c r="C24" s="29">
        <v>3</v>
      </c>
      <c r="D24" s="29">
        <v>1</v>
      </c>
      <c r="E24" s="29">
        <v>4</v>
      </c>
      <c r="F24" s="29">
        <v>2</v>
      </c>
      <c r="G24" s="29">
        <v>2</v>
      </c>
      <c r="H24" s="29">
        <v>3</v>
      </c>
      <c r="I24" s="29">
        <v>2</v>
      </c>
      <c r="J24" s="29">
        <v>4</v>
      </c>
      <c r="K24" s="29">
        <v>5</v>
      </c>
      <c r="L24" s="29">
        <v>3</v>
      </c>
      <c r="M24" s="29">
        <v>1</v>
      </c>
      <c r="N24" s="29">
        <v>3</v>
      </c>
      <c r="O24" s="29">
        <v>4</v>
      </c>
    </row>
    <row r="25" spans="1:15" x14ac:dyDescent="0.3">
      <c r="A25" s="28" t="s">
        <v>97</v>
      </c>
      <c r="B25" s="29">
        <v>1</v>
      </c>
      <c r="C25" s="29">
        <v>5</v>
      </c>
      <c r="D25" s="29">
        <v>5</v>
      </c>
      <c r="E25" s="29">
        <v>1</v>
      </c>
      <c r="F25" s="29">
        <v>1</v>
      </c>
      <c r="G25" s="29">
        <v>1</v>
      </c>
      <c r="H25" s="29">
        <v>3</v>
      </c>
      <c r="I25" s="29">
        <v>2</v>
      </c>
      <c r="J25" s="29">
        <v>3</v>
      </c>
      <c r="K25" s="29">
        <v>1</v>
      </c>
      <c r="L25" s="29">
        <v>1</v>
      </c>
      <c r="M25" s="29">
        <v>1</v>
      </c>
      <c r="N25" s="29">
        <v>5</v>
      </c>
      <c r="O25" s="29">
        <v>4</v>
      </c>
    </row>
    <row r="26" spans="1:15" x14ac:dyDescent="0.3">
      <c r="A26" s="28" t="s">
        <v>98</v>
      </c>
      <c r="B26" s="29">
        <v>2</v>
      </c>
      <c r="C26" s="29">
        <v>1</v>
      </c>
      <c r="D26" s="29">
        <v>2</v>
      </c>
      <c r="E26" s="29">
        <v>3</v>
      </c>
      <c r="F26" s="29">
        <v>3</v>
      </c>
      <c r="G26" s="29">
        <v>2</v>
      </c>
      <c r="H26" s="29">
        <v>1</v>
      </c>
      <c r="I26" s="29">
        <v>2</v>
      </c>
      <c r="J26" s="29">
        <v>1</v>
      </c>
      <c r="K26" s="29">
        <v>2</v>
      </c>
      <c r="L26" s="29">
        <v>3</v>
      </c>
      <c r="M26" s="29">
        <v>3</v>
      </c>
      <c r="N26" s="29">
        <v>1</v>
      </c>
      <c r="O26" s="29">
        <v>3</v>
      </c>
    </row>
    <row r="27" spans="1:15" x14ac:dyDescent="0.3">
      <c r="A27" s="28" t="s">
        <v>99</v>
      </c>
      <c r="B27" s="29">
        <v>3</v>
      </c>
      <c r="C27" s="29">
        <v>1</v>
      </c>
      <c r="D27" s="29">
        <v>1</v>
      </c>
      <c r="E27" s="29">
        <v>1</v>
      </c>
      <c r="F27" s="29">
        <v>2</v>
      </c>
      <c r="G27" s="29">
        <v>3</v>
      </c>
      <c r="H27" s="29">
        <v>1</v>
      </c>
      <c r="I27" s="29">
        <v>2</v>
      </c>
      <c r="J27" s="29">
        <v>2</v>
      </c>
      <c r="K27" s="29">
        <v>2</v>
      </c>
      <c r="L27" s="29">
        <v>1</v>
      </c>
      <c r="M27" s="29">
        <v>2</v>
      </c>
      <c r="N27" s="29">
        <v>2</v>
      </c>
      <c r="O27" s="29">
        <v>2</v>
      </c>
    </row>
    <row r="28" spans="1:15" x14ac:dyDescent="0.3">
      <c r="A28" s="28" t="s">
        <v>100</v>
      </c>
      <c r="B28" s="29">
        <v>4</v>
      </c>
      <c r="C28" s="29">
        <v>3</v>
      </c>
      <c r="D28" s="29">
        <v>4</v>
      </c>
      <c r="E28" s="29">
        <v>3</v>
      </c>
      <c r="F28" s="29">
        <v>1</v>
      </c>
      <c r="G28" s="29">
        <v>4</v>
      </c>
      <c r="H28" s="29">
        <v>4</v>
      </c>
      <c r="I28" s="29">
        <v>2</v>
      </c>
      <c r="J28" s="29">
        <v>3</v>
      </c>
      <c r="K28" s="29">
        <v>1</v>
      </c>
      <c r="L28" s="29">
        <v>3</v>
      </c>
      <c r="M28" s="29">
        <v>2</v>
      </c>
      <c r="N28" s="29">
        <v>3</v>
      </c>
      <c r="O28" s="29">
        <v>3</v>
      </c>
    </row>
    <row r="29" spans="1:15" x14ac:dyDescent="0.3">
      <c r="A29" s="28" t="s">
        <v>101</v>
      </c>
      <c r="B29" s="29">
        <v>1</v>
      </c>
      <c r="C29" s="29">
        <v>2</v>
      </c>
      <c r="D29" s="29">
        <v>1</v>
      </c>
      <c r="E29" s="29">
        <v>5</v>
      </c>
      <c r="F29" s="29">
        <v>1</v>
      </c>
      <c r="G29" s="29">
        <v>4</v>
      </c>
      <c r="H29" s="29">
        <v>2</v>
      </c>
      <c r="I29" s="29">
        <v>2</v>
      </c>
      <c r="J29" s="29">
        <v>1</v>
      </c>
      <c r="K29" s="29">
        <v>3</v>
      </c>
      <c r="L29" s="29">
        <v>4</v>
      </c>
      <c r="M29" s="29">
        <v>3</v>
      </c>
      <c r="N29" s="29">
        <v>4</v>
      </c>
      <c r="O29" s="29">
        <v>2</v>
      </c>
    </row>
    <row r="30" spans="1:15" x14ac:dyDescent="0.3">
      <c r="A30" s="28" t="s">
        <v>102</v>
      </c>
      <c r="B30" s="29">
        <v>1</v>
      </c>
      <c r="C30" s="29">
        <v>2</v>
      </c>
      <c r="D30" s="29">
        <v>1</v>
      </c>
      <c r="E30" s="29">
        <v>2</v>
      </c>
      <c r="F30" s="29">
        <v>3</v>
      </c>
      <c r="G30" s="29">
        <v>1</v>
      </c>
      <c r="H30" s="29">
        <v>3</v>
      </c>
      <c r="I30" s="29">
        <v>1</v>
      </c>
      <c r="J30" s="29">
        <v>5</v>
      </c>
      <c r="K30" s="29">
        <v>3</v>
      </c>
      <c r="L30" s="29">
        <v>1</v>
      </c>
      <c r="M30" s="29">
        <v>4</v>
      </c>
      <c r="N30" s="29">
        <v>4</v>
      </c>
      <c r="O30" s="29">
        <v>3</v>
      </c>
    </row>
    <row r="31" spans="1:15" x14ac:dyDescent="0.3">
      <c r="A31" s="28" t="s">
        <v>103</v>
      </c>
      <c r="B31" s="29">
        <v>3</v>
      </c>
      <c r="C31" s="29">
        <v>5</v>
      </c>
      <c r="D31" s="29">
        <v>4</v>
      </c>
      <c r="E31" s="29">
        <v>1</v>
      </c>
      <c r="F31" s="29">
        <v>1</v>
      </c>
      <c r="G31" s="29">
        <v>1</v>
      </c>
      <c r="H31" s="29">
        <v>2</v>
      </c>
      <c r="I31" s="29">
        <v>5</v>
      </c>
      <c r="J31" s="29">
        <v>4</v>
      </c>
      <c r="K31" s="29">
        <v>1</v>
      </c>
      <c r="L31" s="29">
        <v>4</v>
      </c>
      <c r="M31" s="29">
        <v>2</v>
      </c>
      <c r="N31" s="29">
        <v>1</v>
      </c>
      <c r="O31" s="29">
        <v>2</v>
      </c>
    </row>
    <row r="32" spans="1:15" x14ac:dyDescent="0.3">
      <c r="A32" s="28" t="s">
        <v>104</v>
      </c>
      <c r="B32" s="29">
        <v>1</v>
      </c>
      <c r="C32" s="29">
        <v>4</v>
      </c>
      <c r="D32" s="29">
        <v>5</v>
      </c>
      <c r="E32" s="29">
        <v>2</v>
      </c>
      <c r="F32" s="29">
        <v>1</v>
      </c>
      <c r="G32" s="29">
        <v>1</v>
      </c>
      <c r="H32" s="29">
        <v>3</v>
      </c>
      <c r="I32" s="29">
        <v>1</v>
      </c>
      <c r="J32" s="29">
        <v>4</v>
      </c>
      <c r="K32" s="29">
        <v>1</v>
      </c>
      <c r="L32" s="29">
        <v>1</v>
      </c>
      <c r="M32" s="29">
        <v>4</v>
      </c>
      <c r="N32" s="29">
        <v>3</v>
      </c>
      <c r="O32" s="29">
        <v>5</v>
      </c>
    </row>
    <row r="33" spans="1:15" x14ac:dyDescent="0.3">
      <c r="A33" s="28" t="s">
        <v>105</v>
      </c>
      <c r="B33" s="29">
        <v>4</v>
      </c>
      <c r="C33" s="29">
        <v>3</v>
      </c>
      <c r="D33" s="29">
        <v>4</v>
      </c>
      <c r="E33" s="29">
        <v>2</v>
      </c>
      <c r="F33" s="29">
        <v>1</v>
      </c>
      <c r="G33" s="29">
        <v>1</v>
      </c>
      <c r="H33" s="29">
        <v>1</v>
      </c>
      <c r="I33" s="29">
        <v>2</v>
      </c>
      <c r="J33" s="29">
        <v>1</v>
      </c>
      <c r="K33" s="29">
        <v>4</v>
      </c>
      <c r="L33" s="29">
        <v>2</v>
      </c>
      <c r="M33" s="29">
        <v>5</v>
      </c>
      <c r="N33" s="29">
        <v>2</v>
      </c>
      <c r="O33" s="29">
        <v>5</v>
      </c>
    </row>
    <row r="34" spans="1:15" x14ac:dyDescent="0.3">
      <c r="A34" s="28" t="s">
        <v>106</v>
      </c>
      <c r="B34" s="29">
        <v>5</v>
      </c>
      <c r="C34" s="29">
        <v>4</v>
      </c>
      <c r="D34" s="29">
        <v>3</v>
      </c>
      <c r="E34" s="29">
        <v>4</v>
      </c>
      <c r="F34" s="29">
        <v>1</v>
      </c>
      <c r="G34" s="29">
        <v>4</v>
      </c>
      <c r="H34" s="29">
        <v>5</v>
      </c>
      <c r="I34" s="29">
        <v>4</v>
      </c>
      <c r="J34" s="29">
        <v>1</v>
      </c>
      <c r="K34" s="29">
        <v>4</v>
      </c>
      <c r="L34" s="29">
        <v>4</v>
      </c>
      <c r="M34" s="29">
        <v>3</v>
      </c>
      <c r="N34" s="29">
        <v>1</v>
      </c>
      <c r="O34" s="29">
        <v>2</v>
      </c>
    </row>
    <row r="35" spans="1:15" x14ac:dyDescent="0.3">
      <c r="A35" s="28" t="s">
        <v>107</v>
      </c>
      <c r="B35" s="29">
        <v>4</v>
      </c>
      <c r="C35" s="29">
        <v>2</v>
      </c>
      <c r="D35" s="29">
        <v>1</v>
      </c>
      <c r="E35" s="29">
        <v>2</v>
      </c>
      <c r="F35" s="29">
        <v>1</v>
      </c>
      <c r="G35" s="29">
        <v>4</v>
      </c>
      <c r="H35" s="29">
        <v>2</v>
      </c>
      <c r="I35" s="29">
        <v>1</v>
      </c>
      <c r="J35" s="29">
        <v>1</v>
      </c>
      <c r="K35" s="29">
        <v>2</v>
      </c>
      <c r="L35" s="29">
        <v>2</v>
      </c>
      <c r="M35" s="29">
        <v>1</v>
      </c>
      <c r="N35" s="29">
        <v>1</v>
      </c>
      <c r="O35" s="29">
        <v>2</v>
      </c>
    </row>
    <row r="36" spans="1:15" x14ac:dyDescent="0.3">
      <c r="A36" s="28" t="s">
        <v>108</v>
      </c>
      <c r="B36" s="29">
        <v>1</v>
      </c>
      <c r="C36" s="29">
        <v>1</v>
      </c>
      <c r="D36" s="29">
        <v>4</v>
      </c>
      <c r="E36" s="29">
        <v>2</v>
      </c>
      <c r="F36" s="29">
        <v>3</v>
      </c>
      <c r="G36" s="29">
        <v>1</v>
      </c>
      <c r="H36" s="29">
        <v>4</v>
      </c>
      <c r="I36" s="29">
        <v>2</v>
      </c>
      <c r="J36" s="29">
        <v>2</v>
      </c>
      <c r="K36" s="29">
        <v>1</v>
      </c>
      <c r="L36" s="29">
        <v>1</v>
      </c>
      <c r="M36" s="29">
        <v>2</v>
      </c>
      <c r="N36" s="29">
        <v>2</v>
      </c>
      <c r="O36" s="29">
        <v>3</v>
      </c>
    </row>
    <row r="37" spans="1:15" x14ac:dyDescent="0.3">
      <c r="A37" s="28" t="s">
        <v>109</v>
      </c>
      <c r="B37" s="29">
        <v>4</v>
      </c>
      <c r="C37" s="29">
        <v>3</v>
      </c>
      <c r="D37" s="29">
        <v>3</v>
      </c>
      <c r="E37" s="29">
        <v>4</v>
      </c>
      <c r="F37" s="29">
        <v>2</v>
      </c>
      <c r="G37" s="29">
        <v>2</v>
      </c>
      <c r="H37" s="29">
        <v>5</v>
      </c>
      <c r="I37" s="29">
        <v>1</v>
      </c>
      <c r="J37" s="29">
        <v>2</v>
      </c>
      <c r="K37" s="29">
        <v>1</v>
      </c>
      <c r="L37" s="29">
        <v>2</v>
      </c>
      <c r="M37" s="29">
        <v>3</v>
      </c>
      <c r="N37" s="29">
        <v>1</v>
      </c>
      <c r="O37" s="29">
        <v>3</v>
      </c>
    </row>
    <row r="38" spans="1:15" x14ac:dyDescent="0.3">
      <c r="A38" s="28" t="s">
        <v>110</v>
      </c>
      <c r="B38" s="29">
        <v>4</v>
      </c>
      <c r="C38" s="29">
        <v>2</v>
      </c>
      <c r="D38" s="29">
        <v>2</v>
      </c>
      <c r="E38" s="29">
        <v>4</v>
      </c>
      <c r="F38" s="29">
        <v>1</v>
      </c>
      <c r="G38" s="29">
        <v>2</v>
      </c>
      <c r="H38" s="29">
        <v>2</v>
      </c>
      <c r="I38" s="29">
        <v>4</v>
      </c>
      <c r="J38" s="29">
        <v>3</v>
      </c>
      <c r="K38" s="29">
        <v>2</v>
      </c>
      <c r="L38" s="29">
        <v>2</v>
      </c>
      <c r="M38" s="29">
        <v>2</v>
      </c>
      <c r="N38" s="29">
        <v>2</v>
      </c>
      <c r="O38" s="29">
        <v>2</v>
      </c>
    </row>
    <row r="39" spans="1:15" x14ac:dyDescent="0.3">
      <c r="A39" s="28" t="s">
        <v>111</v>
      </c>
      <c r="B39" s="29">
        <v>1</v>
      </c>
      <c r="C39" s="29">
        <v>3</v>
      </c>
      <c r="D39" s="29">
        <v>3</v>
      </c>
      <c r="E39" s="29">
        <v>3</v>
      </c>
      <c r="F39" s="29">
        <v>2</v>
      </c>
      <c r="G39" s="29">
        <v>3</v>
      </c>
      <c r="H39" s="29">
        <v>4</v>
      </c>
      <c r="I39" s="29">
        <v>5</v>
      </c>
      <c r="J39" s="29">
        <v>4</v>
      </c>
      <c r="K39" s="29">
        <v>1</v>
      </c>
      <c r="L39" s="29">
        <v>2</v>
      </c>
      <c r="M39" s="29">
        <v>2</v>
      </c>
      <c r="N39" s="29">
        <v>2</v>
      </c>
      <c r="O39" s="29">
        <v>3</v>
      </c>
    </row>
    <row r="40" spans="1:15" x14ac:dyDescent="0.3">
      <c r="A40" s="28" t="s">
        <v>112</v>
      </c>
      <c r="B40" s="29">
        <v>1</v>
      </c>
      <c r="C40" s="29">
        <v>1</v>
      </c>
      <c r="D40" s="29">
        <v>1</v>
      </c>
      <c r="E40" s="29">
        <v>1</v>
      </c>
      <c r="F40" s="29">
        <v>1</v>
      </c>
      <c r="G40" s="29">
        <v>2</v>
      </c>
      <c r="H40" s="29">
        <v>2</v>
      </c>
      <c r="I40" s="29">
        <v>4</v>
      </c>
      <c r="J40" s="29">
        <v>1</v>
      </c>
      <c r="K40" s="29">
        <v>1</v>
      </c>
      <c r="L40" s="29">
        <v>2</v>
      </c>
      <c r="M40" s="29">
        <v>1</v>
      </c>
      <c r="N40" s="29">
        <v>4</v>
      </c>
      <c r="O40" s="29">
        <v>3</v>
      </c>
    </row>
    <row r="41" spans="1:15" x14ac:dyDescent="0.3">
      <c r="A41" s="28" t="s">
        <v>113</v>
      </c>
      <c r="B41" s="29">
        <v>1</v>
      </c>
      <c r="C41" s="29">
        <v>1</v>
      </c>
      <c r="D41" s="29">
        <v>1</v>
      </c>
      <c r="E41" s="29">
        <v>2</v>
      </c>
      <c r="F41" s="29">
        <v>1</v>
      </c>
      <c r="G41" s="29">
        <v>1</v>
      </c>
      <c r="H41" s="29">
        <v>1</v>
      </c>
      <c r="I41" s="29">
        <v>3</v>
      </c>
      <c r="J41" s="29">
        <v>1</v>
      </c>
      <c r="K41" s="29">
        <v>1</v>
      </c>
      <c r="L41" s="29">
        <v>2</v>
      </c>
      <c r="M41" s="29">
        <v>1</v>
      </c>
      <c r="N41" s="29">
        <v>1</v>
      </c>
      <c r="O41" s="29">
        <v>1</v>
      </c>
    </row>
    <row r="42" spans="1:15" x14ac:dyDescent="0.3">
      <c r="A42" s="28" t="s">
        <v>120</v>
      </c>
      <c r="B42" s="29">
        <v>1</v>
      </c>
      <c r="C42" s="29">
        <v>3</v>
      </c>
      <c r="D42" s="29">
        <v>5</v>
      </c>
      <c r="E42" s="29">
        <v>5</v>
      </c>
      <c r="F42" s="29">
        <v>1</v>
      </c>
      <c r="G42" s="29">
        <v>3</v>
      </c>
      <c r="H42" s="29">
        <v>5</v>
      </c>
      <c r="I42" s="29">
        <v>4</v>
      </c>
      <c r="J42" s="29">
        <v>1</v>
      </c>
      <c r="K42" s="29">
        <v>1</v>
      </c>
      <c r="L42" s="29">
        <v>3</v>
      </c>
      <c r="M42" s="29">
        <v>2</v>
      </c>
      <c r="N42" s="29">
        <v>4</v>
      </c>
      <c r="O42" s="29">
        <v>4</v>
      </c>
    </row>
    <row r="43" spans="1:15" x14ac:dyDescent="0.3">
      <c r="A43" s="28" t="s">
        <v>114</v>
      </c>
      <c r="B43" s="29">
        <v>2</v>
      </c>
      <c r="C43" s="29">
        <v>2</v>
      </c>
      <c r="D43" s="29">
        <v>2</v>
      </c>
      <c r="E43" s="29">
        <v>3</v>
      </c>
      <c r="F43" s="29">
        <v>1</v>
      </c>
      <c r="G43" s="29">
        <v>3</v>
      </c>
      <c r="H43" s="29">
        <v>3</v>
      </c>
      <c r="I43" s="29">
        <v>1</v>
      </c>
      <c r="J43" s="29">
        <v>1</v>
      </c>
      <c r="K43" s="29">
        <v>3</v>
      </c>
      <c r="L43" s="29">
        <v>3</v>
      </c>
      <c r="M43" s="29">
        <v>1</v>
      </c>
      <c r="N43" s="29">
        <v>1</v>
      </c>
      <c r="O43" s="29">
        <v>1</v>
      </c>
    </row>
  </sheetData>
  <mergeCells count="12">
    <mergeCell ref="B8:V8"/>
    <mergeCell ref="B9:V9"/>
    <mergeCell ref="B10:V10"/>
    <mergeCell ref="W10:AQ10"/>
    <mergeCell ref="AR10:AY10"/>
    <mergeCell ref="B7:AP7"/>
    <mergeCell ref="B1:V1"/>
    <mergeCell ref="B3:U3"/>
    <mergeCell ref="B4:V4"/>
    <mergeCell ref="B5:V5"/>
    <mergeCell ref="B6:AC6"/>
    <mergeCell ref="B2:AA2"/>
  </mergeCells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"/>
  <sheetViews>
    <sheetView workbookViewId="0">
      <selection activeCell="B5" sqref="B5"/>
    </sheetView>
  </sheetViews>
  <sheetFormatPr defaultRowHeight="29.25" customHeight="1" x14ac:dyDescent="0.3"/>
  <cols>
    <col min="1" max="3" width="20.6640625" customWidth="1"/>
  </cols>
  <sheetData>
    <row r="1" spans="1:7" ht="21" x14ac:dyDescent="0.4">
      <c r="A1" s="31" t="s">
        <v>26</v>
      </c>
      <c r="B1" s="30"/>
      <c r="C1" s="30"/>
      <c r="D1" s="30"/>
      <c r="E1" s="30"/>
      <c r="F1" s="30"/>
      <c r="G1" s="30"/>
    </row>
    <row r="2" spans="1:7" ht="14.4" x14ac:dyDescent="0.3"/>
    <row r="3" spans="1:7" ht="14.4" x14ac:dyDescent="0.3"/>
    <row r="4" spans="1:7" ht="15.6" x14ac:dyDescent="0.3">
      <c r="A4" s="58" t="s">
        <v>27</v>
      </c>
      <c r="B4" s="59"/>
      <c r="C4" s="60"/>
    </row>
    <row r="5" spans="1:7" ht="15.6" x14ac:dyDescent="0.3">
      <c r="A5" s="34"/>
      <c r="B5" s="32" t="s">
        <v>34</v>
      </c>
      <c r="C5" s="32" t="s">
        <v>28</v>
      </c>
    </row>
    <row r="6" spans="1:7" ht="14.4" x14ac:dyDescent="0.3">
      <c r="A6" s="33" t="s">
        <v>29</v>
      </c>
      <c r="B6" s="35">
        <v>762</v>
      </c>
      <c r="C6" s="19"/>
    </row>
    <row r="7" spans="1:7" ht="14.4" x14ac:dyDescent="0.3">
      <c r="A7" s="33" t="s">
        <v>30</v>
      </c>
      <c r="B7" s="35">
        <v>265</v>
      </c>
      <c r="C7" s="19"/>
    </row>
    <row r="8" spans="1:7" ht="14.4" x14ac:dyDescent="0.3">
      <c r="A8" s="33" t="s">
        <v>31</v>
      </c>
      <c r="B8" s="35">
        <v>466</v>
      </c>
      <c r="C8" s="19"/>
    </row>
    <row r="9" spans="1:7" ht="14.4" x14ac:dyDescent="0.3">
      <c r="A9" s="33" t="s">
        <v>32</v>
      </c>
      <c r="B9" s="35">
        <v>810</v>
      </c>
      <c r="C9" s="19"/>
    </row>
    <row r="10" spans="1:7" ht="14.4" x14ac:dyDescent="0.3">
      <c r="A10" s="33" t="s">
        <v>33</v>
      </c>
      <c r="B10" s="35"/>
      <c r="C10" s="36">
        <v>1</v>
      </c>
    </row>
  </sheetData>
  <mergeCells count="1">
    <mergeCell ref="A4:C4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4A3DF-AFD7-400F-9277-38EE8DD99C69}">
  <dimension ref="A1:P23"/>
  <sheetViews>
    <sheetView workbookViewId="0">
      <selection sqref="A1:XFD1048576"/>
    </sheetView>
  </sheetViews>
  <sheetFormatPr defaultColWidth="9.109375" defaultRowHeight="29.25" customHeight="1" x14ac:dyDescent="0.3"/>
  <cols>
    <col min="1" max="3" width="22.5546875" customWidth="1"/>
  </cols>
  <sheetData>
    <row r="1" spans="1:16" ht="18" x14ac:dyDescent="0.35">
      <c r="A1" s="45" t="s">
        <v>40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ht="18" x14ac:dyDescent="0.35">
      <c r="A2" s="45" t="s">
        <v>41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ht="18" x14ac:dyDescent="0.35">
      <c r="A3" s="45" t="s">
        <v>42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18" x14ac:dyDescent="0.35">
      <c r="A4" s="45" t="s">
        <v>43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18" x14ac:dyDescent="0.3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8.75" customHeight="1" x14ac:dyDescent="0.3"/>
    <row r="7" spans="1:16" ht="29.25" customHeight="1" x14ac:dyDescent="0.3">
      <c r="A7" s="61" t="s">
        <v>44</v>
      </c>
      <c r="B7" s="62"/>
      <c r="C7" s="63"/>
    </row>
    <row r="8" spans="1:16" ht="29.25" customHeight="1" x14ac:dyDescent="0.3">
      <c r="A8" s="34"/>
      <c r="B8" s="32" t="s">
        <v>45</v>
      </c>
      <c r="C8" s="32" t="s">
        <v>28</v>
      </c>
    </row>
    <row r="9" spans="1:16" ht="15.6" x14ac:dyDescent="0.3">
      <c r="A9" s="47" t="s">
        <v>46</v>
      </c>
      <c r="B9" s="48">
        <v>1267449</v>
      </c>
      <c r="C9" s="19"/>
    </row>
    <row r="10" spans="1:16" ht="15.6" x14ac:dyDescent="0.3">
      <c r="A10" s="47" t="s">
        <v>47</v>
      </c>
      <c r="B10" s="48">
        <v>1326857</v>
      </c>
      <c r="C10" s="19"/>
    </row>
    <row r="11" spans="1:16" ht="15.6" x14ac:dyDescent="0.3">
      <c r="A11" s="47" t="s">
        <v>48</v>
      </c>
      <c r="B11" s="48">
        <v>637834</v>
      </c>
      <c r="C11" s="19"/>
    </row>
    <row r="12" spans="1:16" ht="15.6" x14ac:dyDescent="0.3">
      <c r="A12" s="47" t="s">
        <v>49</v>
      </c>
      <c r="B12" s="48">
        <v>576635</v>
      </c>
      <c r="C12" s="19"/>
    </row>
    <row r="13" spans="1:16" ht="15.6" x14ac:dyDescent="0.3">
      <c r="A13" s="47" t="s">
        <v>50</v>
      </c>
      <c r="B13" s="48">
        <v>297804</v>
      </c>
      <c r="C13" s="8"/>
    </row>
    <row r="14" spans="1:16" ht="15.6" x14ac:dyDescent="0.3">
      <c r="A14" s="47" t="s">
        <v>51</v>
      </c>
      <c r="B14" s="48">
        <v>822850</v>
      </c>
      <c r="C14" s="8"/>
    </row>
    <row r="15" spans="1:16" ht="15.6" x14ac:dyDescent="0.3">
      <c r="A15" s="47" t="s">
        <v>52</v>
      </c>
      <c r="B15" s="48">
        <v>439639</v>
      </c>
      <c r="C15" s="8"/>
    </row>
    <row r="16" spans="1:16" ht="15.6" x14ac:dyDescent="0.3">
      <c r="A16" s="47" t="s">
        <v>53</v>
      </c>
      <c r="B16" s="48">
        <v>551421</v>
      </c>
      <c r="C16" s="8"/>
    </row>
    <row r="17" spans="1:3" ht="15.6" x14ac:dyDescent="0.3">
      <c r="A17" s="47" t="s">
        <v>54</v>
      </c>
      <c r="B17" s="48">
        <v>516149</v>
      </c>
      <c r="C17" s="8"/>
    </row>
    <row r="18" spans="1:3" ht="15.6" x14ac:dyDescent="0.3">
      <c r="A18" s="47" t="s">
        <v>55</v>
      </c>
      <c r="B18" s="48">
        <v>509475</v>
      </c>
      <c r="C18" s="8"/>
    </row>
    <row r="19" spans="1:3" ht="15.6" x14ac:dyDescent="0.3">
      <c r="A19" s="47" t="s">
        <v>56</v>
      </c>
      <c r="B19" s="48">
        <v>1175023</v>
      </c>
      <c r="C19" s="8"/>
    </row>
    <row r="20" spans="1:3" ht="15.6" x14ac:dyDescent="0.3">
      <c r="A20" s="47" t="s">
        <v>57</v>
      </c>
      <c r="B20" s="48">
        <v>634720</v>
      </c>
      <c r="C20" s="8"/>
    </row>
    <row r="21" spans="1:3" ht="15.6" x14ac:dyDescent="0.3">
      <c r="A21" s="47" t="s">
        <v>58</v>
      </c>
      <c r="B21" s="48">
        <v>584676</v>
      </c>
      <c r="C21" s="8"/>
    </row>
    <row r="22" spans="1:3" ht="15.6" x14ac:dyDescent="0.3">
      <c r="A22" s="47" t="s">
        <v>59</v>
      </c>
      <c r="B22" s="48">
        <v>1213311</v>
      </c>
      <c r="C22" s="8"/>
    </row>
    <row r="23" spans="1:3" ht="29.25" customHeight="1" x14ac:dyDescent="0.3">
      <c r="A23" s="36">
        <v>1</v>
      </c>
      <c r="B23" s="49"/>
      <c r="C23" s="36">
        <v>1</v>
      </c>
    </row>
  </sheetData>
  <mergeCells count="1">
    <mergeCell ref="A7:C7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zoomScale="140" zoomScaleNormal="140" workbookViewId="0">
      <selection activeCell="E18" sqref="E18"/>
    </sheetView>
  </sheetViews>
  <sheetFormatPr defaultColWidth="15.5546875" defaultRowHeight="14.4" x14ac:dyDescent="0.3"/>
  <sheetData>
    <row r="1" spans="1:6" ht="18" x14ac:dyDescent="0.35">
      <c r="A1" s="1" t="s">
        <v>6</v>
      </c>
      <c r="B1" s="1"/>
      <c r="C1" s="1"/>
    </row>
    <row r="3" spans="1:6" ht="15" thickBot="1" x14ac:dyDescent="0.35">
      <c r="A3" s="17" t="s">
        <v>7</v>
      </c>
      <c r="B3" s="27">
        <v>0.25</v>
      </c>
    </row>
    <row r="4" spans="1:6" s="6" customFormat="1" ht="28.8" x14ac:dyDescent="0.3">
      <c r="A4" s="7"/>
      <c r="B4" s="10" t="s">
        <v>8</v>
      </c>
      <c r="C4" s="10" t="s">
        <v>9</v>
      </c>
      <c r="D4" s="10" t="s">
        <v>10</v>
      </c>
      <c r="E4" s="11" t="s">
        <v>11</v>
      </c>
    </row>
    <row r="5" spans="1:6" ht="15" customHeight="1" x14ac:dyDescent="0.6">
      <c r="A5" s="22" t="s">
        <v>12</v>
      </c>
      <c r="B5" s="23">
        <v>12</v>
      </c>
      <c r="C5" s="24">
        <v>9800</v>
      </c>
      <c r="D5" s="24"/>
      <c r="E5" s="25"/>
      <c r="F5" s="20"/>
    </row>
    <row r="6" spans="1:6" ht="15" customHeight="1" x14ac:dyDescent="0.6">
      <c r="A6" s="22" t="s">
        <v>13</v>
      </c>
      <c r="B6" s="26">
        <v>5</v>
      </c>
      <c r="C6" s="24">
        <v>2200</v>
      </c>
      <c r="D6" s="24"/>
      <c r="E6" s="25"/>
      <c r="F6" s="20"/>
    </row>
    <row r="7" spans="1:6" ht="15" customHeight="1" x14ac:dyDescent="0.6">
      <c r="A7" s="22" t="s">
        <v>14</v>
      </c>
      <c r="B7" s="26">
        <v>16</v>
      </c>
      <c r="C7" s="24">
        <v>8000</v>
      </c>
      <c r="D7" s="24"/>
      <c r="E7" s="25"/>
      <c r="F7" s="20"/>
    </row>
    <row r="8" spans="1:6" ht="15" customHeight="1" x14ac:dyDescent="0.3">
      <c r="A8" s="22" t="s">
        <v>15</v>
      </c>
      <c r="B8" s="26">
        <v>20</v>
      </c>
      <c r="C8" s="24">
        <v>5000</v>
      </c>
      <c r="D8" s="24"/>
      <c r="E8" s="25"/>
    </row>
    <row r="9" spans="1:6" ht="15" customHeight="1" x14ac:dyDescent="0.3">
      <c r="A9" s="22" t="s">
        <v>16</v>
      </c>
      <c r="B9" s="26">
        <v>3</v>
      </c>
      <c r="C9" s="24">
        <v>1200</v>
      </c>
      <c r="D9" s="24"/>
      <c r="E9" s="25"/>
    </row>
    <row r="10" spans="1:6" x14ac:dyDescent="0.3">
      <c r="A10" s="12" t="s">
        <v>17</v>
      </c>
      <c r="B10" s="8">
        <v>40</v>
      </c>
      <c r="C10" s="9">
        <v>150</v>
      </c>
      <c r="D10" s="9"/>
      <c r="E10" s="21"/>
    </row>
    <row r="11" spans="1:6" x14ac:dyDescent="0.3">
      <c r="A11" s="12" t="s">
        <v>18</v>
      </c>
      <c r="B11" s="8">
        <v>3</v>
      </c>
      <c r="C11" s="9">
        <v>2300</v>
      </c>
      <c r="D11" s="9"/>
      <c r="E11" s="21"/>
    </row>
    <row r="12" spans="1:6" x14ac:dyDescent="0.3">
      <c r="A12" s="12" t="s">
        <v>19</v>
      </c>
      <c r="B12" s="8">
        <v>2</v>
      </c>
      <c r="C12" s="9">
        <v>9000</v>
      </c>
      <c r="D12" s="9"/>
      <c r="E12" s="21"/>
    </row>
    <row r="13" spans="1:6" x14ac:dyDescent="0.3">
      <c r="A13" s="12" t="s">
        <v>20</v>
      </c>
      <c r="B13" s="8">
        <v>1</v>
      </c>
      <c r="C13" s="9">
        <v>6000</v>
      </c>
      <c r="D13" s="9"/>
      <c r="E13" s="21"/>
    </row>
    <row r="14" spans="1:6" x14ac:dyDescent="0.3">
      <c r="A14" s="12" t="s">
        <v>21</v>
      </c>
      <c r="B14" s="8">
        <v>16</v>
      </c>
      <c r="C14" s="9">
        <v>2200</v>
      </c>
      <c r="D14" s="9"/>
      <c r="E14" s="21"/>
    </row>
    <row r="15" spans="1:6" ht="15" thickBot="1" x14ac:dyDescent="0.35">
      <c r="A15" s="13" t="s">
        <v>22</v>
      </c>
      <c r="B15" s="14" t="s">
        <v>23</v>
      </c>
      <c r="C15" s="14" t="s">
        <v>23</v>
      </c>
      <c r="D15" s="15"/>
      <c r="E15" s="15"/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výpočty</vt:lpstr>
      <vt:lpstr>výpočty II</vt:lpstr>
      <vt:lpstr>výpočty III</vt:lpstr>
      <vt:lpstr>zakladní fce</vt:lpstr>
      <vt:lpstr>trida</vt:lpstr>
      <vt:lpstr>hranice</vt:lpstr>
      <vt:lpstr>Kraje</vt:lpstr>
      <vt:lpstr>Nákup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vacek</dc:creator>
  <cp:lastModifiedBy>Vacek Vladimír, Ing.</cp:lastModifiedBy>
  <cp:revision/>
  <dcterms:created xsi:type="dcterms:W3CDTF">2012-03-28T17:49:16Z</dcterms:created>
  <dcterms:modified xsi:type="dcterms:W3CDTF">2025-10-11T09:27:56Z</dcterms:modified>
</cp:coreProperties>
</file>